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6" yWindow="1851" windowWidth="23246" windowHeight="11186"/>
  </bookViews>
  <sheets>
    <sheet name="Изменения в бюджет 2024" sheetId="3" r:id="rId1"/>
  </sheets>
  <definedNames>
    <definedName name="_xlnm._FilterDatabase" localSheetId="0" hidden="1">'Изменения в бюджет 2024'!$A$52:$FJ$91</definedName>
    <definedName name="_xlnm.Print_Titles" localSheetId="0">'Изменения в бюджет 2024'!#REF!,'Изменения в бюджет 2024'!#REF!</definedName>
    <definedName name="_xlnm.Print_Area" localSheetId="0">'Изменения в бюджет 2024'!$A$1:$AC$95</definedName>
  </definedNames>
  <calcPr calcId="124519"/>
</workbook>
</file>

<file path=xl/calcChain.xml><?xml version="1.0" encoding="utf-8"?>
<calcChain xmlns="http://schemas.openxmlformats.org/spreadsheetml/2006/main">
  <c r="AC83" i="3"/>
  <c r="AC80"/>
  <c r="AC74"/>
  <c r="AC72"/>
  <c r="AC68"/>
  <c r="AC62"/>
  <c r="AC59"/>
  <c r="AC52"/>
  <c r="AC58"/>
  <c r="AC57"/>
  <c r="AC56"/>
  <c r="AC55"/>
  <c r="AC54"/>
  <c r="AC53"/>
  <c r="AC61"/>
  <c r="AC67"/>
  <c r="AC66"/>
  <c r="AC65"/>
  <c r="AC64"/>
  <c r="AC63"/>
  <c r="AC71"/>
  <c r="AC70"/>
  <c r="AC69"/>
  <c r="AC73"/>
  <c r="AC79"/>
  <c r="AC78"/>
  <c r="AC77"/>
  <c r="AC76"/>
  <c r="AC75"/>
  <c r="AC82"/>
  <c r="AC81"/>
  <c r="AC85"/>
  <c r="AC84"/>
  <c r="AC86"/>
  <c r="AC92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43"/>
  <c r="AC42"/>
  <c r="AC41"/>
  <c r="AC40"/>
  <c r="AC39"/>
  <c r="AC38"/>
  <c r="AC44"/>
  <c r="AB44"/>
  <c r="AA91"/>
  <c r="AA89"/>
  <c r="AA87"/>
  <c r="AA86"/>
  <c r="AA85"/>
  <c r="AA84"/>
  <c r="AA82"/>
  <c r="AA81"/>
  <c r="AA79"/>
  <c r="AA78"/>
  <c r="AA77"/>
  <c r="AA76"/>
  <c r="AA75"/>
  <c r="AA71"/>
  <c r="AA70"/>
  <c r="AA69"/>
  <c r="AA67"/>
  <c r="AA66"/>
  <c r="AA65"/>
  <c r="AA64"/>
  <c r="AA63"/>
  <c r="AA61"/>
  <c r="AA60"/>
  <c r="AA58"/>
  <c r="AA57"/>
  <c r="AA56"/>
  <c r="AA55"/>
  <c r="AA54"/>
  <c r="AA53"/>
  <c r="AA52"/>
  <c r="AA59"/>
  <c r="AA62"/>
  <c r="AA68"/>
  <c r="AA72"/>
  <c r="AA74"/>
  <c r="AA80"/>
  <c r="AA83"/>
  <c r="AA88"/>
  <c r="AA92"/>
  <c r="AA43"/>
  <c r="AA42"/>
  <c r="AA41"/>
  <c r="AA40"/>
  <c r="AA39"/>
  <c r="AA37"/>
  <c r="AA36"/>
  <c r="AA35"/>
  <c r="AA34"/>
  <c r="AA33"/>
  <c r="AA3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38"/>
  <c r="AA44"/>
  <c r="Z44"/>
  <c r="Y89"/>
  <c r="Y87"/>
  <c r="Y86"/>
  <c r="Y85"/>
  <c r="Y84"/>
  <c r="Y82"/>
  <c r="Y81"/>
  <c r="Y79"/>
  <c r="Y78"/>
  <c r="Y77"/>
  <c r="Y76"/>
  <c r="Y75"/>
  <c r="Y73"/>
  <c r="Y71"/>
  <c r="Y70"/>
  <c r="Y69"/>
  <c r="Y67"/>
  <c r="Y66"/>
  <c r="Y65"/>
  <c r="Y64"/>
  <c r="Y63"/>
  <c r="Y61"/>
  <c r="Y60"/>
  <c r="Y58"/>
  <c r="Y57"/>
  <c r="Y56"/>
  <c r="Y55"/>
  <c r="Y54"/>
  <c r="Y53"/>
  <c r="Y59"/>
  <c r="Y62"/>
  <c r="Y68"/>
  <c r="Y72"/>
  <c r="Y74"/>
  <c r="Y80"/>
  <c r="Y83"/>
  <c r="Y88"/>
  <c r="Y90"/>
  <c r="Y92"/>
  <c r="Y5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12"/>
  <c r="Y11"/>
  <c r="Y43"/>
  <c r="Y41"/>
  <c r="Y39"/>
  <c r="Y38"/>
  <c r="Y44"/>
  <c r="X44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V44"/>
  <c r="W44" s="1"/>
  <c r="W43"/>
  <c r="W41"/>
  <c r="W40"/>
  <c r="W39"/>
  <c r="W38"/>
  <c r="W11"/>
  <c r="U92"/>
  <c r="U82"/>
  <c r="U81"/>
  <c r="U80"/>
  <c r="U78"/>
  <c r="U79"/>
  <c r="U76"/>
  <c r="U77"/>
  <c r="U75"/>
  <c r="U74"/>
  <c r="U71"/>
  <c r="U70"/>
  <c r="U68"/>
  <c r="U64"/>
  <c r="U62"/>
  <c r="U58"/>
  <c r="U57"/>
  <c r="U54"/>
  <c r="U52"/>
  <c r="T44"/>
  <c r="U44" s="1"/>
  <c r="U41"/>
  <c r="U40"/>
  <c r="U39"/>
  <c r="U38"/>
  <c r="U11"/>
  <c r="M92"/>
  <c r="M89"/>
  <c r="M88"/>
  <c r="M87"/>
  <c r="M86"/>
  <c r="M85"/>
  <c r="M84"/>
  <c r="M83"/>
  <c r="M82"/>
  <c r="M81"/>
  <c r="M80"/>
  <c r="M76"/>
  <c r="M77"/>
  <c r="M78"/>
  <c r="M79"/>
  <c r="M75"/>
  <c r="M74"/>
  <c r="M71"/>
  <c r="M69"/>
  <c r="M68"/>
  <c r="M67"/>
  <c r="M62"/>
  <c r="M61"/>
  <c r="M59"/>
  <c r="M58"/>
  <c r="M57"/>
  <c r="M54"/>
  <c r="M53"/>
  <c r="M52"/>
  <c r="L44"/>
  <c r="M43"/>
  <c r="M41"/>
  <c r="M39"/>
  <c r="M37"/>
  <c r="M36"/>
  <c r="M38"/>
  <c r="M11"/>
  <c r="K92"/>
  <c r="K89"/>
  <c r="K88"/>
  <c r="K87"/>
  <c r="K86"/>
  <c r="K85"/>
  <c r="K84"/>
  <c r="K83"/>
  <c r="K82"/>
  <c r="K81"/>
  <c r="K80"/>
  <c r="K79"/>
  <c r="K78"/>
  <c r="K77"/>
  <c r="K76"/>
  <c r="K75"/>
  <c r="K74"/>
  <c r="K67"/>
  <c r="K65"/>
  <c r="K62"/>
  <c r="K52"/>
  <c r="I52"/>
  <c r="I54"/>
  <c r="I58"/>
  <c r="I62"/>
  <c r="I67"/>
  <c r="I68"/>
  <c r="I69"/>
  <c r="I74"/>
  <c r="I75"/>
  <c r="I76"/>
  <c r="I77"/>
  <c r="I79"/>
  <c r="I80"/>
  <c r="I81"/>
  <c r="I82"/>
  <c r="I83"/>
  <c r="I84"/>
  <c r="I85"/>
  <c r="I86"/>
  <c r="I92"/>
  <c r="J44"/>
  <c r="K43"/>
  <c r="K42"/>
  <c r="K41"/>
  <c r="K39"/>
  <c r="K38"/>
  <c r="K11"/>
  <c r="I30"/>
  <c r="I28"/>
  <c r="I43"/>
  <c r="I41"/>
  <c r="I39"/>
  <c r="I38"/>
  <c r="H44"/>
  <c r="I11"/>
  <c r="G92"/>
  <c r="G86"/>
  <c r="G87"/>
  <c r="G84"/>
  <c r="G83"/>
  <c r="G80"/>
  <c r="G82"/>
  <c r="G81"/>
  <c r="G79"/>
  <c r="G77"/>
  <c r="G76"/>
  <c r="G75"/>
  <c r="G74"/>
  <c r="G66"/>
  <c r="G65"/>
  <c r="G62"/>
  <c r="G61"/>
  <c r="G59"/>
  <c r="G58"/>
  <c r="G56"/>
  <c r="G54"/>
  <c r="G53"/>
  <c r="G52"/>
  <c r="G39"/>
  <c r="G41"/>
  <c r="G43"/>
  <c r="F44"/>
  <c r="G38"/>
  <c r="G15"/>
  <c r="G14"/>
  <c r="G12"/>
  <c r="G13"/>
  <c r="G11"/>
  <c r="E44"/>
  <c r="K44" l="1"/>
  <c r="M44"/>
  <c r="I44"/>
  <c r="G44"/>
</calcChain>
</file>

<file path=xl/sharedStrings.xml><?xml version="1.0" encoding="utf-8"?>
<sst xmlns="http://schemas.openxmlformats.org/spreadsheetml/2006/main" count="251" uniqueCount="146">
  <si>
    <t>Дотации на выравнивание бюджетной обеспеченности субъектов Российской Федерации и муниципальных образований</t>
  </si>
  <si>
    <t>00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</si>
  <si>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</si>
  <si>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</si>
  <si>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</si>
  <si>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</si>
  <si>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</si>
  <si>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</si>
  <si>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</si>
  <si>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</si>
  <si>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</si>
  <si>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</si>
  <si>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</si>
  <si>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</si>
  <si>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</si>
  <si>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</si>
  <si>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</si>
  <si>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</si>
  <si>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</si>
  <si>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</si>
  <si>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</si>
  <si>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</si>
  <si>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</si>
  <si>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</si>
  <si>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</si>
  <si>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</si>
  <si>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</si>
  <si>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</si>
  <si>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</si>
  <si>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</si>
  <si>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</si>
  <si>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</si>
  <si>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</si>
  <si>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</si>
  <si>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</si>
  <si>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</si>
  <si>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Под- раздел</t>
  </si>
  <si>
    <t>Раздел</t>
  </si>
  <si>
    <t>СВЕДЕНИЯ</t>
  </si>
  <si>
    <t>Всего расходов</t>
  </si>
  <si>
    <t>Группа</t>
  </si>
  <si>
    <t>Подгруппа</t>
  </si>
  <si>
    <t xml:space="preserve">Статья </t>
  </si>
  <si>
    <t>1</t>
  </si>
  <si>
    <t>01</t>
  </si>
  <si>
    <t>02</t>
  </si>
  <si>
    <t>03</t>
  </si>
  <si>
    <t>05</t>
  </si>
  <si>
    <t>Налог, взимаемый в связи с применением упрощенной системы налогообложения</t>
  </si>
  <si>
    <t>06</t>
  </si>
  <si>
    <t>04</t>
  </si>
  <si>
    <t>08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</si>
  <si>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</si>
  <si>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</si>
  <si>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</t>
  </si>
  <si>
    <t>13</t>
  </si>
  <si>
    <t>14</t>
  </si>
  <si>
    <t>Доходы от продажи земельных участков, находящихся в государственной и муниципальной собственности</t>
  </si>
  <si>
    <t>16</t>
  </si>
  <si>
    <t>30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</si>
  <si>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</si>
  <si>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</si>
  <si>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</si>
  <si>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</si>
  <si>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</si>
  <si>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</si>
  <si>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</si>
  <si>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</si>
  <si>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Коды классификации расходов бюджетов</t>
  </si>
  <si>
    <t>Наименование кодов видов доходов классификации доходов бюджетов</t>
  </si>
  <si>
    <t>Коды видов доходов классификации доходов бюджетов</t>
  </si>
  <si>
    <t>утверждено</t>
  </si>
  <si>
    <t>отклонение, гр. 6 - гр. 5</t>
  </si>
  <si>
    <t>отклонение, гр. 8 - гр. 6</t>
  </si>
  <si>
    <t>отклонение, гр. 12 - гр. 10</t>
  </si>
  <si>
    <t xml:space="preserve"> Наименование кодов классификации расходов бюджетов</t>
  </si>
  <si>
    <t>Дополнительное образование детей</t>
  </si>
  <si>
    <t>Доходы от компенсации затрат государства</t>
  </si>
  <si>
    <t>10</t>
  </si>
  <si>
    <t>20</t>
  </si>
  <si>
    <t>40</t>
  </si>
  <si>
    <t>Молодежная политика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</si>
  <si>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</si>
  <si>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</si>
  <si>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</si>
  <si>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</si>
  <si>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</si>
  <si>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</si>
  <si>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</si>
  <si>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</si>
  <si>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</si>
  <si>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</si>
  <si>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</si>
  <si>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</si>
  <si>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Штрафы, санкции, возмещение ущерба</t>
  </si>
  <si>
    <t>рублей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</si>
  <si>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</si>
  <si>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</si>
  <si>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</si>
  <si>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</si>
  <si>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оказания платных услуг и компенсации затрат государства</t>
  </si>
  <si>
    <t>Прочие неналоговые доходы</t>
  </si>
  <si>
    <t>отклонение, гр. 10 - гр. 8</t>
  </si>
  <si>
    <t>* В таблице приведены данные по утвержденным значениям и  внесенным изменениям на 2024 год.</t>
  </si>
  <si>
    <t>о внесенных изменениях в Решение "О бюджете Большеуковского муниципального района  на 2024 год и на плановый период 2025 и 2026 годов"*</t>
  </si>
  <si>
    <t xml:space="preserve">I. Доходы районного бюджета </t>
  </si>
  <si>
    <t xml:space="preserve">II. Расходы районного бюджета </t>
  </si>
  <si>
    <t>Решение Совета (утверждено)        от 21.12.2023 года № 239</t>
  </si>
  <si>
    <t>Едиый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</si>
  <si>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</si>
  <si>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 по делом, расматриваемым в судах общей юрисдикции, мировыми судьями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</si>
  <si>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</si>
  <si>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Решение Совета                            от 29.01.2024 года № 242</t>
  </si>
  <si>
    <t>Решение Совета                            от 11.03.2024 года № 252</t>
  </si>
  <si>
    <t>Инициативные платежи</t>
  </si>
  <si>
    <t>отклонение, гр. 14 - гр. 12</t>
  </si>
  <si>
    <t>отклонение, гр. 16 - гр. 14</t>
  </si>
  <si>
    <t>отклонение, гр.5 - гр. 4</t>
  </si>
  <si>
    <t>отклонение, гр. 7 - гр. 5</t>
  </si>
  <si>
    <t>отклонение, гр. 9 - гр. 7</t>
  </si>
  <si>
    <t>отклонение, гр. 11 - гр. 9</t>
  </si>
  <si>
    <t>отклонение, гр. 13 - гр. 11</t>
  </si>
  <si>
    <t>отклонение, гр. 15 - гр. 13</t>
  </si>
  <si>
    <t>отклонение, гр. 18 - гр. 16</t>
  </si>
  <si>
    <t>Платежи в целях возмещения причиненного ущерба (убытков)</t>
  </si>
  <si>
    <t>Платежи, уплачиваемые в целях возмещения вреда</t>
  </si>
  <si>
    <t>отклонение, гр. 17 - гр. 15</t>
  </si>
  <si>
    <t>отклонение, гр. 20 - гр. 18</t>
  </si>
  <si>
    <t>Решение Совета                            от 20.12.2024 года № 292</t>
  </si>
  <si>
    <t>отклонение, гр. 22 - гр. 20</t>
  </si>
  <si>
    <t>отклонение, гр. 21 - гр. 19</t>
  </si>
  <si>
    <t>Решение Совета                                   от 29.01.2024 года № 242</t>
  </si>
  <si>
    <t>Решение Совета                                 от 11.03.2024 года № 252</t>
  </si>
  <si>
    <t>Решение Совета                                от 29.03.2024 года № 257</t>
  </si>
  <si>
    <t>Решение Совета                                          от 31.05.2024 года № 265</t>
  </si>
  <si>
    <t>Решение Совета                                  от 28.06.2024 года № 270</t>
  </si>
  <si>
    <t>Решение Совета                                    от 09.08.2024 года № 278</t>
  </si>
  <si>
    <t>Решение Совета                                           от 18.10.2024 года № 284</t>
  </si>
  <si>
    <t>Решение Совета                                     от 27.12.2024 года № 295</t>
  </si>
  <si>
    <t>Решение Совета                                   от 29.03.2024 года № 257</t>
  </si>
  <si>
    <t>Решение Совета                                    от 31.05.2024 года № 265</t>
  </si>
  <si>
    <t>Решение Совета                                      от 28.06.2024 года № 270</t>
  </si>
  <si>
    <t>Решение Совета                                      от 09.08.2024 года № 278</t>
  </si>
  <si>
    <t>Решение Совета                                      от 18.10.2024 года № 284</t>
  </si>
  <si>
    <t>Решение Совета                                    от 20.12.2024 года № 292</t>
  </si>
  <si>
    <t>Решение Совета (утверждено)               от 21.12.2023 года                           № 239</t>
  </si>
</sst>
</file>

<file path=xl/styles.xml><?xml version="1.0" encoding="utf-8"?>
<styleSheet xmlns="http://schemas.openxmlformats.org/spreadsheetml/2006/main">
  <numFmts count="4">
    <numFmt numFmtId="164" formatCode="#,##0.00;;"/>
    <numFmt numFmtId="165" formatCode="00;&quot;₽&quot;;&quot;₽&quot;"/>
    <numFmt numFmtId="166" formatCode="00"/>
    <numFmt numFmtId="167" formatCode="#,##0.00_ ;\-#,##0.00\ "/>
  </numFmts>
  <fonts count="28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56"/>
      <name val="Cambria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5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/>
    <xf numFmtId="0" fontId="5" fillId="0" borderId="0"/>
    <xf numFmtId="0" fontId="4" fillId="0" borderId="0"/>
    <xf numFmtId="0" fontId="7" fillId="0" borderId="0"/>
    <xf numFmtId="0" fontId="8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0" fillId="4" borderId="0" applyNumberFormat="0" applyBorder="0" applyAlignment="0" applyProtection="0"/>
    <xf numFmtId="0" fontId="11" fillId="0" borderId="11" applyNumberFormat="0" applyFill="0" applyAlignment="0" applyProtection="0"/>
    <xf numFmtId="0" fontId="12" fillId="5" borderId="12" applyNumberFormat="0" applyAlignment="0" applyProtection="0"/>
    <xf numFmtId="0" fontId="13" fillId="6" borderId="13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9" fillId="9" borderId="15" applyNumberFormat="0" applyFont="0" applyAlignment="0" applyProtection="0"/>
    <xf numFmtId="0" fontId="21" fillId="10" borderId="0" applyNumberFormat="0" applyBorder="0" applyAlignment="0" applyProtection="0"/>
    <xf numFmtId="0" fontId="22" fillId="11" borderId="16" applyNumberFormat="0" applyAlignment="0" applyProtection="0"/>
    <xf numFmtId="0" fontId="23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119">
    <xf numFmtId="0" fontId="0" fillId="0" borderId="0" xfId="0"/>
    <xf numFmtId="0" fontId="24" fillId="0" borderId="0" xfId="1" applyNumberFormat="1" applyFont="1" applyFill="1" applyAlignment="1" applyProtection="1">
      <alignment horizontal="center" vertical="center"/>
      <protection hidden="1"/>
    </xf>
    <xf numFmtId="0" fontId="25" fillId="0" borderId="0" xfId="1" applyFont="1" applyFill="1"/>
    <xf numFmtId="4" fontId="25" fillId="0" borderId="0" xfId="1" applyNumberFormat="1" applyFont="1" applyFill="1" applyAlignment="1">
      <alignment vertical="center"/>
    </xf>
    <xf numFmtId="0" fontId="25" fillId="0" borderId="0" xfId="1" applyFont="1" applyFill="1" applyAlignment="1">
      <alignment vertical="center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0" xfId="1" applyNumberFormat="1" applyFont="1" applyFill="1" applyBorder="1" applyAlignment="1" applyProtection="1">
      <alignment horizontal="center" vertical="top"/>
      <protection hidden="1"/>
    </xf>
    <xf numFmtId="4" fontId="25" fillId="0" borderId="0" xfId="1" applyNumberFormat="1" applyFont="1" applyFill="1" applyBorder="1" applyAlignment="1" applyProtection="1">
      <alignment horizontal="right" vertical="center"/>
      <protection hidden="1"/>
    </xf>
    <xf numFmtId="4" fontId="25" fillId="0" borderId="0" xfId="1" applyNumberFormat="1" applyFont="1" applyFill="1" applyBorder="1" applyAlignment="1" applyProtection="1">
      <alignment horizontal="right" vertical="top"/>
      <protection hidden="1"/>
    </xf>
    <xf numFmtId="0" fontId="24" fillId="2" borderId="0" xfId="1" applyNumberFormat="1" applyFont="1" applyFill="1" applyBorder="1" applyAlignment="1" applyProtection="1">
      <alignment horizontal="center" vertical="center"/>
      <protection hidden="1"/>
    </xf>
    <xf numFmtId="0" fontId="25" fillId="2" borderId="0" xfId="1" applyFont="1" applyFill="1"/>
    <xf numFmtId="4" fontId="25" fillId="2" borderId="0" xfId="1" applyNumberFormat="1" applyFont="1" applyFill="1" applyAlignment="1">
      <alignment vertical="center"/>
    </xf>
    <xf numFmtId="0" fontId="25" fillId="2" borderId="0" xfId="1" applyFont="1" applyFill="1" applyAlignment="1">
      <alignment vertical="center"/>
    </xf>
    <xf numFmtId="4" fontId="25" fillId="2" borderId="0" xfId="1" applyNumberFormat="1" applyFont="1" applyFill="1"/>
    <xf numFmtId="0" fontId="25" fillId="2" borderId="0" xfId="1" applyFont="1" applyFill="1" applyAlignment="1">
      <alignment horizontal="right"/>
    </xf>
    <xf numFmtId="0" fontId="2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7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8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6" xfId="1" applyNumberFormat="1" applyFont="1" applyFill="1" applyBorder="1" applyAlignment="1" applyProtection="1">
      <alignment horizontal="center" vertical="center" wrapText="1"/>
      <protection hidden="1"/>
    </xf>
    <xf numFmtId="49" fontId="25" fillId="0" borderId="2" xfId="2" applyNumberFormat="1" applyFont="1" applyFill="1" applyBorder="1" applyAlignment="1">
      <alignment horizontal="center" vertical="center" wrapText="1"/>
    </xf>
    <xf numFmtId="0" fontId="2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0" xfId="1" applyFont="1" applyFill="1" applyAlignment="1">
      <alignment wrapText="1"/>
    </xf>
    <xf numFmtId="3" fontId="25" fillId="2" borderId="2" xfId="1" applyNumberFormat="1" applyFont="1" applyFill="1" applyBorder="1" applyAlignment="1">
      <alignment horizontal="center" vertical="center"/>
    </xf>
    <xf numFmtId="0" fontId="25" fillId="2" borderId="2" xfId="1" applyFont="1" applyFill="1" applyBorder="1" applyAlignment="1">
      <alignment horizontal="center" vertical="center"/>
    </xf>
    <xf numFmtId="0" fontId="24" fillId="3" borderId="4" xfId="1" applyNumberFormat="1" applyFont="1" applyFill="1" applyBorder="1" applyAlignment="1" applyProtection="1">
      <alignment horizontal="left" vertical="top" wrapText="1"/>
      <protection hidden="1"/>
    </xf>
    <xf numFmtId="0" fontId="24" fillId="3" borderId="4" xfId="1" applyNumberFormat="1" applyFont="1" applyFill="1" applyBorder="1" applyAlignment="1" applyProtection="1">
      <alignment horizontal="center" vertical="center" wrapText="1"/>
      <protection hidden="1"/>
    </xf>
    <xf numFmtId="4" fontId="24" fillId="3" borderId="2" xfId="1" applyNumberFormat="1" applyFont="1" applyFill="1" applyBorder="1" applyAlignment="1">
      <alignment horizontal="right" vertical="center"/>
    </xf>
    <xf numFmtId="4" fontId="24" fillId="3" borderId="2" xfId="1" applyNumberFormat="1" applyFont="1" applyFill="1" applyBorder="1" applyAlignment="1" applyProtection="1">
      <alignment horizontal="right" vertical="top" wrapText="1"/>
      <protection hidden="1"/>
    </xf>
    <xf numFmtId="4" fontId="24" fillId="3" borderId="2" xfId="1" applyNumberFormat="1" applyFont="1" applyFill="1" applyBorder="1" applyAlignment="1">
      <alignment horizontal="right" vertical="top"/>
    </xf>
    <xf numFmtId="4" fontId="24" fillId="3" borderId="2" xfId="1" applyNumberFormat="1" applyFont="1" applyFill="1" applyBorder="1" applyAlignment="1" applyProtection="1">
      <alignment horizontal="right" vertical="top"/>
      <protection hidden="1"/>
    </xf>
    <xf numFmtId="4" fontId="26" fillId="2" borderId="0" xfId="1" applyNumberFormat="1" applyFont="1" applyFill="1"/>
    <xf numFmtId="0" fontId="26" fillId="2" borderId="0" xfId="1" applyFont="1" applyFill="1"/>
    <xf numFmtId="4" fontId="24" fillId="3" borderId="2" xfId="1" applyNumberFormat="1" applyFont="1" applyFill="1" applyBorder="1" applyAlignment="1" applyProtection="1">
      <alignment horizontal="right" vertical="center"/>
      <protection hidden="1"/>
    </xf>
    <xf numFmtId="4" fontId="24" fillId="3" borderId="3" xfId="1" applyNumberFormat="1" applyFont="1" applyFill="1" applyBorder="1" applyAlignment="1" applyProtection="1">
      <alignment horizontal="right" vertical="center"/>
      <protection hidden="1"/>
    </xf>
    <xf numFmtId="0" fontId="25" fillId="0" borderId="4" xfId="1" applyNumberFormat="1" applyFont="1" applyFill="1" applyBorder="1" applyAlignment="1" applyProtection="1">
      <alignment horizontal="left" vertical="top" wrapText="1"/>
      <protection hidden="1"/>
    </xf>
    <xf numFmtId="0" fontId="25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25" fillId="2" borderId="2" xfId="1" applyNumberFormat="1" applyFont="1" applyFill="1" applyBorder="1" applyAlignment="1" applyProtection="1">
      <alignment horizontal="right" vertical="center"/>
      <protection hidden="1"/>
    </xf>
    <xf numFmtId="4" fontId="25" fillId="2" borderId="2" xfId="1" applyNumberFormat="1" applyFont="1" applyFill="1" applyBorder="1" applyAlignment="1" applyProtection="1">
      <alignment horizontal="right" vertical="top"/>
      <protection hidden="1"/>
    </xf>
    <xf numFmtId="4" fontId="24" fillId="0" borderId="2" xfId="1" applyNumberFormat="1" applyFont="1" applyFill="1" applyBorder="1" applyAlignment="1" applyProtection="1">
      <alignment horizontal="right" vertical="top" wrapText="1"/>
      <protection hidden="1"/>
    </xf>
    <xf numFmtId="4" fontId="25" fillId="2" borderId="2" xfId="1" applyNumberFormat="1" applyFont="1" applyFill="1" applyBorder="1" applyAlignment="1">
      <alignment vertical="center"/>
    </xf>
    <xf numFmtId="4" fontId="2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7" fillId="2" borderId="0" xfId="1" applyFont="1" applyFill="1"/>
    <xf numFmtId="49" fontId="2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4" xfId="7" applyNumberFormat="1" applyFont="1" applyFill="1" applyBorder="1" applyAlignment="1" applyProtection="1">
      <alignment horizontal="left" vertical="top" wrapText="1"/>
      <protection hidden="1"/>
    </xf>
    <xf numFmtId="0" fontId="25" fillId="2" borderId="4" xfId="1" applyNumberFormat="1" applyFont="1" applyFill="1" applyBorder="1" applyAlignment="1" applyProtection="1">
      <alignment horizontal="left" vertical="top" wrapText="1"/>
      <protection hidden="1"/>
    </xf>
    <xf numFmtId="49" fontId="25" fillId="0" borderId="4" xfId="1" applyNumberFormat="1" applyFont="1" applyFill="1" applyBorder="1" applyAlignment="1" applyProtection="1">
      <alignment horizontal="center" vertical="center"/>
      <protection hidden="1"/>
    </xf>
    <xf numFmtId="165" fontId="25" fillId="0" borderId="4" xfId="1" applyNumberFormat="1" applyFont="1" applyFill="1" applyBorder="1" applyAlignment="1" applyProtection="1">
      <alignment horizontal="center" vertical="center"/>
      <protection hidden="1"/>
    </xf>
    <xf numFmtId="4" fontId="25" fillId="0" borderId="2" xfId="1" applyNumberFormat="1" applyFont="1" applyFill="1" applyBorder="1" applyAlignment="1">
      <alignment horizontal="right" vertical="center"/>
    </xf>
    <xf numFmtId="4" fontId="25" fillId="0" borderId="2" xfId="1" applyNumberFormat="1" applyFont="1" applyFill="1" applyBorder="1" applyAlignment="1" applyProtection="1">
      <alignment horizontal="right" vertical="top" wrapText="1"/>
      <protection hidden="1"/>
    </xf>
    <xf numFmtId="0" fontId="24" fillId="3" borderId="2" xfId="1" applyFont="1" applyFill="1" applyBorder="1" applyAlignment="1">
      <alignment vertical="top" wrapText="1"/>
    </xf>
    <xf numFmtId="0" fontId="24" fillId="3" borderId="2" xfId="1" applyFont="1" applyFill="1" applyBorder="1" applyAlignment="1">
      <alignment horizontal="center" vertical="top"/>
    </xf>
    <xf numFmtId="4" fontId="25" fillId="3" borderId="2" xfId="1" applyNumberFormat="1" applyFont="1" applyFill="1" applyBorder="1" applyAlignment="1" applyProtection="1">
      <alignment horizontal="right" vertical="center"/>
      <protection hidden="1"/>
    </xf>
    <xf numFmtId="0" fontId="25" fillId="0" borderId="2" xfId="1" applyFont="1" applyFill="1" applyBorder="1" applyAlignment="1">
      <alignment vertical="top" wrapText="1"/>
    </xf>
    <xf numFmtId="0" fontId="25" fillId="0" borderId="2" xfId="1" applyFont="1" applyFill="1" applyBorder="1" applyAlignment="1">
      <alignment horizontal="center" vertical="center"/>
    </xf>
    <xf numFmtId="4" fontId="27" fillId="2" borderId="0" xfId="1" applyNumberFormat="1" applyFont="1" applyFill="1" applyAlignment="1">
      <alignment vertical="center"/>
    </xf>
    <xf numFmtId="0" fontId="27" fillId="2" borderId="0" xfId="1" applyFont="1" applyFill="1" applyAlignment="1">
      <alignment vertical="center"/>
    </xf>
    <xf numFmtId="0" fontId="27" fillId="2" borderId="2" xfId="1" applyFont="1" applyFill="1" applyBorder="1" applyAlignment="1">
      <alignment vertical="center"/>
    </xf>
    <xf numFmtId="4" fontId="25" fillId="2" borderId="2" xfId="1" applyNumberFormat="1" applyFont="1" applyFill="1" applyBorder="1"/>
    <xf numFmtId="0" fontId="25" fillId="0" borderId="2" xfId="1" applyFont="1" applyFill="1" applyBorder="1" applyAlignment="1">
      <alignment horizontal="center" vertical="top"/>
    </xf>
    <xf numFmtId="0" fontId="24" fillId="3" borderId="2" xfId="0" applyFont="1" applyFill="1" applyBorder="1" applyAlignment="1">
      <alignment horizontal="center" vertical="top"/>
    </xf>
    <xf numFmtId="4" fontId="24" fillId="3" borderId="2" xfId="1" applyNumberFormat="1" applyFont="1" applyFill="1" applyBorder="1" applyAlignment="1" applyProtection="1">
      <alignment horizontal="right" vertical="center" wrapText="1"/>
      <protection hidden="1"/>
    </xf>
    <xf numFmtId="4" fontId="27" fillId="2" borderId="0" xfId="1" applyNumberFormat="1" applyFont="1" applyFill="1"/>
    <xf numFmtId="0" fontId="24" fillId="2" borderId="0" xfId="1" applyNumberFormat="1" applyFont="1" applyFill="1" applyAlignment="1" applyProtection="1">
      <alignment horizontal="center" vertical="center"/>
      <protection hidden="1"/>
    </xf>
    <xf numFmtId="0" fontId="2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5" fillId="2" borderId="2" xfId="1" applyFont="1" applyFill="1" applyBorder="1" applyAlignment="1">
      <alignment horizontal="center"/>
    </xf>
    <xf numFmtId="1" fontId="25" fillId="2" borderId="2" xfId="1" applyNumberFormat="1" applyFont="1" applyFill="1" applyBorder="1" applyAlignment="1">
      <alignment horizontal="center" vertical="center"/>
    </xf>
    <xf numFmtId="0" fontId="25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5" fillId="3" borderId="3" xfId="1" applyNumberFormat="1" applyFont="1" applyFill="1" applyBorder="1" applyAlignment="1" applyProtection="1">
      <alignment horizontal="left" vertical="center" wrapText="1"/>
      <protection hidden="1"/>
    </xf>
    <xf numFmtId="166" fontId="25" fillId="3" borderId="4" xfId="1" applyNumberFormat="1" applyFont="1" applyFill="1" applyBorder="1" applyAlignment="1" applyProtection="1">
      <alignment horizontal="center" vertical="center"/>
      <protection hidden="1"/>
    </xf>
    <xf numFmtId="4" fontId="25" fillId="3" borderId="2" xfId="1" applyNumberFormat="1" applyFont="1" applyFill="1" applyBorder="1" applyAlignment="1">
      <alignment horizontal="right" vertical="center"/>
    </xf>
    <xf numFmtId="164" fontId="25" fillId="3" borderId="2" xfId="1" applyNumberFormat="1" applyFont="1" applyFill="1" applyBorder="1" applyAlignment="1" applyProtection="1">
      <alignment horizontal="right" vertical="top"/>
      <protection hidden="1"/>
    </xf>
    <xf numFmtId="167" fontId="25" fillId="3" borderId="2" xfId="1" applyNumberFormat="1" applyFont="1" applyFill="1" applyBorder="1" applyAlignment="1" applyProtection="1">
      <alignment horizontal="right" vertical="top"/>
      <protection hidden="1"/>
    </xf>
    <xf numFmtId="4" fontId="25" fillId="3" borderId="2" xfId="1" applyNumberFormat="1" applyFont="1" applyFill="1" applyBorder="1" applyAlignment="1" applyProtection="1">
      <alignment horizontal="right" vertical="top"/>
      <protection hidden="1"/>
    </xf>
    <xf numFmtId="166" fontId="25" fillId="0" borderId="4" xfId="2" applyNumberFormat="1" applyFont="1" applyFill="1" applyBorder="1" applyAlignment="1" applyProtection="1">
      <alignment horizontal="center" vertical="center"/>
      <protection hidden="1"/>
    </xf>
    <xf numFmtId="164" fontId="25" fillId="0" borderId="2" xfId="2" applyNumberFormat="1" applyFont="1" applyFill="1" applyBorder="1" applyAlignment="1" applyProtection="1">
      <alignment horizontal="right" vertical="center"/>
      <protection hidden="1"/>
    </xf>
    <xf numFmtId="4" fontId="25" fillId="3" borderId="4" xfId="1" applyNumberFormat="1" applyFont="1" applyFill="1" applyBorder="1" applyAlignment="1" applyProtection="1">
      <alignment horizontal="right" vertical="top"/>
      <protection hidden="1"/>
    </xf>
    <xf numFmtId="4" fontId="25" fillId="3" borderId="2" xfId="1" applyNumberFormat="1" applyFont="1" applyFill="1" applyBorder="1" applyAlignment="1">
      <alignment vertical="center"/>
    </xf>
    <xf numFmtId="0" fontId="25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5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5" fillId="0" borderId="4" xfId="1" applyNumberFormat="1" applyFont="1" applyFill="1" applyBorder="1" applyAlignment="1" applyProtection="1">
      <alignment horizontal="center" vertical="center"/>
      <protection hidden="1"/>
    </xf>
    <xf numFmtId="4" fontId="25" fillId="2" borderId="2" xfId="1" applyNumberFormat="1" applyFont="1" applyFill="1" applyBorder="1" applyAlignment="1">
      <alignment horizontal="right" vertical="center"/>
    </xf>
    <xf numFmtId="164" fontId="25" fillId="0" borderId="2" xfId="1" applyNumberFormat="1" applyFont="1" applyFill="1" applyBorder="1" applyAlignment="1" applyProtection="1">
      <alignment horizontal="right" vertical="center"/>
      <protection hidden="1"/>
    </xf>
    <xf numFmtId="167" fontId="25" fillId="0" borderId="2" xfId="1" applyNumberFormat="1" applyFont="1" applyFill="1" applyBorder="1" applyAlignment="1" applyProtection="1">
      <alignment horizontal="right" vertical="center"/>
      <protection hidden="1"/>
    </xf>
    <xf numFmtId="4" fontId="25" fillId="0" borderId="2" xfId="1" applyNumberFormat="1" applyFont="1" applyFill="1" applyBorder="1" applyAlignment="1" applyProtection="1">
      <alignment horizontal="right" vertical="center"/>
      <protection hidden="1"/>
    </xf>
    <xf numFmtId="4" fontId="25" fillId="0" borderId="4" xfId="1" applyNumberFormat="1" applyFont="1" applyFill="1" applyBorder="1" applyAlignment="1" applyProtection="1">
      <alignment horizontal="right" vertical="center"/>
      <protection hidden="1"/>
    </xf>
    <xf numFmtId="4" fontId="25" fillId="0" borderId="2" xfId="1" applyNumberFormat="1" applyFont="1" applyFill="1" applyBorder="1" applyAlignment="1" applyProtection="1">
      <alignment horizontal="right" vertical="top"/>
      <protection hidden="1"/>
    </xf>
    <xf numFmtId="4" fontId="25" fillId="0" borderId="4" xfId="1" applyNumberFormat="1" applyFont="1" applyFill="1" applyBorder="1" applyAlignment="1" applyProtection="1">
      <alignment horizontal="right" vertical="top"/>
      <protection hidden="1"/>
    </xf>
    <xf numFmtId="164" fontId="25" fillId="3" borderId="2" xfId="1" applyNumberFormat="1" applyFont="1" applyFill="1" applyBorder="1" applyAlignment="1" applyProtection="1">
      <alignment horizontal="right" vertical="center"/>
      <protection hidden="1"/>
    </xf>
    <xf numFmtId="167" fontId="25" fillId="3" borderId="2" xfId="1" applyNumberFormat="1" applyFont="1" applyFill="1" applyBorder="1" applyAlignment="1" applyProtection="1">
      <alignment horizontal="right" vertical="center"/>
      <protection hidden="1"/>
    </xf>
    <xf numFmtId="4" fontId="25" fillId="3" borderId="4" xfId="1" applyNumberFormat="1" applyFont="1" applyFill="1" applyBorder="1" applyAlignment="1" applyProtection="1">
      <alignment horizontal="right" vertical="center"/>
      <protection hidden="1"/>
    </xf>
    <xf numFmtId="167" fontId="25" fillId="0" borderId="2" xfId="1" applyNumberFormat="1" applyFont="1" applyFill="1" applyBorder="1" applyAlignment="1" applyProtection="1">
      <alignment horizontal="right" vertical="top"/>
      <protection hidden="1"/>
    </xf>
    <xf numFmtId="0" fontId="25" fillId="2" borderId="2" xfId="1" applyFont="1" applyFill="1" applyBorder="1" applyAlignment="1">
      <alignment vertical="center"/>
    </xf>
    <xf numFmtId="167" fontId="24" fillId="3" borderId="2" xfId="1" applyNumberFormat="1" applyFont="1" applyFill="1" applyBorder="1" applyAlignment="1" applyProtection="1">
      <alignment horizontal="right" vertical="top"/>
      <protection hidden="1"/>
    </xf>
    <xf numFmtId="4" fontId="24" fillId="3" borderId="2" xfId="1" applyNumberFormat="1" applyFont="1" applyFill="1" applyBorder="1" applyAlignment="1">
      <alignment vertical="center"/>
    </xf>
    <xf numFmtId="0" fontId="25" fillId="3" borderId="2" xfId="1" applyFont="1" applyFill="1" applyBorder="1" applyAlignment="1">
      <alignment vertical="center"/>
    </xf>
    <xf numFmtId="4" fontId="24" fillId="3" borderId="4" xfId="1" applyNumberFormat="1" applyFont="1" applyFill="1" applyBorder="1" applyAlignment="1" applyProtection="1">
      <alignment horizontal="right" vertical="top"/>
      <protection hidden="1"/>
    </xf>
    <xf numFmtId="164" fontId="25" fillId="0" borderId="2" xfId="1" applyNumberFormat="1" applyFont="1" applyFill="1" applyBorder="1" applyAlignment="1" applyProtection="1">
      <alignment horizontal="right" vertical="top"/>
      <protection hidden="1"/>
    </xf>
    <xf numFmtId="4" fontId="25" fillId="2" borderId="4" xfId="1" applyNumberFormat="1" applyFont="1" applyFill="1" applyBorder="1" applyAlignment="1" applyProtection="1">
      <alignment horizontal="right" vertical="top"/>
      <protection hidden="1"/>
    </xf>
    <xf numFmtId="0" fontId="24" fillId="3" borderId="4" xfId="4" applyNumberFormat="1" applyFont="1" applyFill="1" applyBorder="1" applyAlignment="1">
      <alignment horizontal="left" vertical="top" wrapText="1"/>
    </xf>
    <xf numFmtId="0" fontId="24" fillId="3" borderId="10" xfId="4" applyNumberFormat="1" applyFont="1" applyFill="1" applyBorder="1" applyAlignment="1">
      <alignment horizontal="left" vertical="top" wrapText="1"/>
    </xf>
    <xf numFmtId="0" fontId="24" fillId="3" borderId="3" xfId="4" applyNumberFormat="1" applyFont="1" applyFill="1" applyBorder="1" applyAlignment="1">
      <alignment horizontal="left" vertical="top" wrapText="1"/>
    </xf>
    <xf numFmtId="164" fontId="24" fillId="3" borderId="2" xfId="1" applyNumberFormat="1" applyFont="1" applyFill="1" applyBorder="1" applyAlignment="1" applyProtection="1">
      <alignment horizontal="right" vertical="top"/>
      <protection hidden="1"/>
    </xf>
    <xf numFmtId="0" fontId="24" fillId="2" borderId="0" xfId="1" applyFont="1" applyFill="1"/>
    <xf numFmtId="0" fontId="25" fillId="0" borderId="0" xfId="1" applyFont="1" applyFill="1" applyAlignment="1">
      <alignment horizontal="left" wrapText="1"/>
    </xf>
  </cellXfs>
  <cellStyles count="69">
    <cellStyle name="Normal" xfId="4"/>
    <cellStyle name="Обычный" xfId="0" builtinId="0"/>
    <cellStyle name="Обычный 10" xfId="9"/>
    <cellStyle name="Обычный 11" xfId="10"/>
    <cellStyle name="Обычный 11 2" xfId="53"/>
    <cellStyle name="Обычный 12" xfId="11"/>
    <cellStyle name="Обычный 12 2" xfId="54"/>
    <cellStyle name="Обычный 13" xfId="12"/>
    <cellStyle name="Обычный 13 2" xfId="55"/>
    <cellStyle name="Обычный 14" xfId="56"/>
    <cellStyle name="Обычный 14 2" xfId="57"/>
    <cellStyle name="Обычный 15" xfId="68"/>
    <cellStyle name="Обычный 2" xfId="1"/>
    <cellStyle name="Обычный 2 10" xfId="13"/>
    <cellStyle name="Обычный 2 11" xfId="14"/>
    <cellStyle name="Обычный 2 12" xfId="15"/>
    <cellStyle name="Обычный 2 13" xfId="16"/>
    <cellStyle name="Обычный 2 14" xfId="17"/>
    <cellStyle name="Обычный 2 15" xfId="18"/>
    <cellStyle name="Обычный 2 2" xfId="7"/>
    <cellStyle name="Обычный 2 2 2" xfId="19"/>
    <cellStyle name="Обычный 2 2 2 2" xfId="20"/>
    <cellStyle name="Обычный 2 2 2 2 2" xfId="21"/>
    <cellStyle name="Обычный 2 3" xfId="22"/>
    <cellStyle name="Обычный 2 3 2" xfId="23"/>
    <cellStyle name="Обычный 2 4" xfId="3"/>
    <cellStyle name="Обычный 2 4 2" xfId="6"/>
    <cellStyle name="Обычный 2 5" xfId="24"/>
    <cellStyle name="Обычный 2 6" xfId="25"/>
    <cellStyle name="Обычный 2 7" xfId="26"/>
    <cellStyle name="Обычный 2 8" xfId="27"/>
    <cellStyle name="Обычный 2 9" xfId="28"/>
    <cellStyle name="Обычный 2 9 2" xfId="29"/>
    <cellStyle name="Обычный 3" xfId="2"/>
    <cellStyle name="Обычный 3 2" xfId="5"/>
    <cellStyle name="Обычный 3 3" xfId="30"/>
    <cellStyle name="Обычный 3 3 2" xfId="58"/>
    <cellStyle name="Обычный 3 4" xfId="66"/>
    <cellStyle name="Обычный 3 5" xfId="67"/>
    <cellStyle name="Обычный 4" xfId="8"/>
    <cellStyle name="Обычный 4 2" xfId="31"/>
    <cellStyle name="Обычный 4 2 2" xfId="59"/>
    <cellStyle name="Обычный 4 3" xfId="60"/>
    <cellStyle name="Обычный 5" xfId="32"/>
    <cellStyle name="Обычный 5 2" xfId="33"/>
    <cellStyle name="Обычный 5 2 2" xfId="61"/>
    <cellStyle name="Обычный 5 3" xfId="62"/>
    <cellStyle name="Обычный 6" xfId="34"/>
    <cellStyle name="Обычный 7" xfId="35"/>
    <cellStyle name="Обычный 7 2" xfId="63"/>
    <cellStyle name="Обычный 8" xfId="36"/>
    <cellStyle name="Обычный 8 2" xfId="64"/>
    <cellStyle name="Обычный 9" xfId="37"/>
    <cellStyle name="Обычный 9 2" xfId="65"/>
    <cellStyle name="㼿‿‿㼿㼿㼿?" xfId="38"/>
    <cellStyle name="㼿㼿" xfId="39"/>
    <cellStyle name="㼿㼿 " xfId="40"/>
    <cellStyle name="㼿㼿?" xfId="41"/>
    <cellStyle name="㼿㼿‿㼿㼿㼿㼿㼿㼿㼿" xfId="42"/>
    <cellStyle name="㼿㼿㼿" xfId="43"/>
    <cellStyle name="㼿㼿㼿?" xfId="44"/>
    <cellStyle name="㼿㼿㼿㼿" xfId="45"/>
    <cellStyle name="㼿㼿㼿㼿?" xfId="46"/>
    <cellStyle name="㼿㼿㼿㼿‿?" xfId="47"/>
    <cellStyle name="㼿㼿㼿㼿‿㼿㼿㼿" xfId="48"/>
    <cellStyle name="㼿㼿㼿㼿㼿" xfId="49"/>
    <cellStyle name="㼿㼿㼿㼿㼿?" xfId="50"/>
    <cellStyle name="㼿㼿㼿㼿㼿‿㼿㼿㼿" xfId="51"/>
    <cellStyle name="㼿㼿㼿㼿㼿㼿?" xfId="5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96"/>
  <sheetViews>
    <sheetView showGridLines="0" showZeros="0" tabSelected="1" view="pageBreakPreview" topLeftCell="A49" zoomScale="50" zoomScaleSheetLayoutView="50" workbookViewId="0">
      <selection activeCell="AC9" sqref="AC9"/>
    </sheetView>
  </sheetViews>
  <sheetFormatPr defaultColWidth="7.1796875" defaultRowHeight="16.100000000000001"/>
  <cols>
    <col min="1" max="1" width="45.54296875" style="10" customWidth="1"/>
    <col min="2" max="2" width="7.36328125" style="10" customWidth="1"/>
    <col min="3" max="3" width="8.1796875" style="10" customWidth="1"/>
    <col min="4" max="4" width="7.54296875" style="10" customWidth="1"/>
    <col min="5" max="5" width="13.54296875" style="12" customWidth="1"/>
    <col min="6" max="6" width="12.36328125" style="10" customWidth="1"/>
    <col min="7" max="7" width="11.54296875" style="10" customWidth="1"/>
    <col min="8" max="8" width="12.7265625" style="10" customWidth="1"/>
    <col min="9" max="9" width="11.26953125" style="10" customWidth="1"/>
    <col min="10" max="10" width="12.90625" style="10" customWidth="1"/>
    <col min="11" max="11" width="11.7265625" style="10" customWidth="1"/>
    <col min="12" max="12" width="13.453125" style="10" customWidth="1"/>
    <col min="13" max="13" width="11.6328125" style="10" customWidth="1"/>
    <col min="14" max="14" width="23" style="10" hidden="1" customWidth="1"/>
    <col min="15" max="15" width="21.90625" style="10" hidden="1" customWidth="1"/>
    <col min="16" max="16" width="20" style="10" hidden="1" customWidth="1"/>
    <col min="17" max="17" width="21.08984375" style="10" hidden="1" customWidth="1"/>
    <col min="18" max="18" width="17.81640625" style="10" hidden="1" customWidth="1"/>
    <col min="19" max="19" width="7.08984375" style="10" hidden="1" customWidth="1"/>
    <col min="20" max="20" width="13.26953125" style="10" customWidth="1"/>
    <col min="21" max="21" width="11.1796875" style="10" customWidth="1"/>
    <col min="22" max="22" width="13.36328125" style="10" customWidth="1"/>
    <col min="23" max="23" width="11.54296875" style="10" customWidth="1"/>
    <col min="24" max="24" width="12.90625" style="11" customWidth="1"/>
    <col min="25" max="25" width="12" style="12" customWidth="1"/>
    <col min="26" max="26" width="12" style="11" customWidth="1"/>
    <col min="27" max="27" width="12.7265625" style="12" customWidth="1"/>
    <col min="28" max="28" width="13.36328125" style="11" customWidth="1"/>
    <col min="29" max="29" width="11.81640625" style="12" customWidth="1"/>
    <col min="30" max="166" width="7.08984375" style="10" customWidth="1"/>
    <col min="167" max="16384" width="7.1796875" style="10"/>
  </cols>
  <sheetData>
    <row r="1" spans="1:29" s="2" customFormat="1" ht="31.5" customHeight="1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X1" s="3"/>
      <c r="Y1" s="4"/>
      <c r="Z1" s="3"/>
      <c r="AA1" s="4"/>
      <c r="AB1" s="3"/>
      <c r="AC1" s="4"/>
    </row>
    <row r="2" spans="1:29" s="2" customFormat="1" ht="21.05" customHeight="1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X2" s="3"/>
      <c r="Y2" s="4"/>
      <c r="Z2" s="3"/>
      <c r="AA2" s="4"/>
      <c r="AB2" s="3"/>
      <c r="AC2" s="4"/>
    </row>
    <row r="3" spans="1:29" s="2" customFormat="1" ht="15.75" customHeight="1">
      <c r="A3" s="6"/>
      <c r="B3" s="6"/>
      <c r="C3" s="6"/>
      <c r="D3" s="6"/>
      <c r="E3" s="7"/>
      <c r="F3" s="8"/>
      <c r="G3" s="8"/>
      <c r="H3" s="8"/>
      <c r="I3" s="8"/>
      <c r="J3" s="8"/>
      <c r="K3" s="8"/>
      <c r="L3" s="8"/>
      <c r="M3" s="8"/>
      <c r="T3" s="8"/>
      <c r="U3" s="8"/>
      <c r="X3" s="3"/>
      <c r="Y3" s="4"/>
      <c r="Z3" s="3"/>
      <c r="AA3" s="4"/>
      <c r="AB3" s="3"/>
      <c r="AC3" s="4"/>
    </row>
    <row r="4" spans="1:29">
      <c r="A4" s="9" t="s">
        <v>105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29" ht="17.2" customHeight="1">
      <c r="E5" s="11"/>
      <c r="F5" s="13"/>
      <c r="G5" s="13"/>
      <c r="H5" s="13"/>
      <c r="I5" s="13"/>
      <c r="J5" s="13"/>
      <c r="K5" s="13"/>
      <c r="L5" s="13"/>
      <c r="M5" s="14" t="s">
        <v>95</v>
      </c>
      <c r="T5" s="13"/>
      <c r="U5" s="14"/>
    </row>
    <row r="6" spans="1:29" s="2" customFormat="1" ht="18.8" customHeight="1">
      <c r="A6" s="15" t="s">
        <v>69</v>
      </c>
      <c r="B6" s="15" t="s">
        <v>70</v>
      </c>
      <c r="C6" s="15"/>
      <c r="D6" s="15"/>
      <c r="E6" s="16" t="s">
        <v>107</v>
      </c>
      <c r="F6" s="17" t="s">
        <v>131</v>
      </c>
      <c r="G6" s="18"/>
      <c r="H6" s="17" t="s">
        <v>132</v>
      </c>
      <c r="I6" s="18"/>
      <c r="J6" s="17" t="s">
        <v>133</v>
      </c>
      <c r="K6" s="18"/>
      <c r="L6" s="17" t="s">
        <v>134</v>
      </c>
      <c r="M6" s="18"/>
      <c r="T6" s="17" t="s">
        <v>135</v>
      </c>
      <c r="U6" s="18"/>
      <c r="V6" s="17" t="s">
        <v>136</v>
      </c>
      <c r="W6" s="18"/>
      <c r="X6" s="17" t="s">
        <v>137</v>
      </c>
      <c r="Y6" s="18"/>
      <c r="Z6" s="17" t="s">
        <v>128</v>
      </c>
      <c r="AA6" s="18"/>
      <c r="AB6" s="17" t="s">
        <v>138</v>
      </c>
      <c r="AC6" s="18"/>
    </row>
    <row r="7" spans="1:29" s="2" customFormat="1" ht="22.85" customHeight="1">
      <c r="A7" s="15"/>
      <c r="B7" s="15"/>
      <c r="C7" s="15"/>
      <c r="D7" s="15"/>
      <c r="E7" s="16"/>
      <c r="F7" s="19"/>
      <c r="G7" s="20"/>
      <c r="H7" s="19"/>
      <c r="I7" s="20"/>
      <c r="J7" s="19"/>
      <c r="K7" s="20"/>
      <c r="L7" s="19"/>
      <c r="M7" s="20"/>
      <c r="T7" s="19"/>
      <c r="U7" s="20"/>
      <c r="V7" s="19"/>
      <c r="W7" s="20"/>
      <c r="X7" s="19"/>
      <c r="Y7" s="20"/>
      <c r="Z7" s="19"/>
      <c r="AA7" s="20"/>
      <c r="AB7" s="19"/>
      <c r="AC7" s="20"/>
    </row>
    <row r="8" spans="1:29" s="2" customFormat="1" ht="18.8" customHeight="1">
      <c r="A8" s="15"/>
      <c r="B8" s="15"/>
      <c r="C8" s="15"/>
      <c r="D8" s="15"/>
      <c r="E8" s="16"/>
      <c r="F8" s="21"/>
      <c r="G8" s="22"/>
      <c r="H8" s="21"/>
      <c r="I8" s="22"/>
      <c r="J8" s="21"/>
      <c r="K8" s="22"/>
      <c r="L8" s="21"/>
      <c r="M8" s="22"/>
      <c r="T8" s="21"/>
      <c r="U8" s="22"/>
      <c r="V8" s="21"/>
      <c r="W8" s="22"/>
      <c r="X8" s="21"/>
      <c r="Y8" s="22"/>
      <c r="Z8" s="21"/>
      <c r="AA8" s="22"/>
      <c r="AB8" s="21"/>
      <c r="AC8" s="22"/>
    </row>
    <row r="9" spans="1:29" s="2" customFormat="1" ht="52.75" customHeight="1">
      <c r="A9" s="15"/>
      <c r="B9" s="23" t="s">
        <v>40</v>
      </c>
      <c r="C9" s="23" t="s">
        <v>41</v>
      </c>
      <c r="D9" s="23" t="s">
        <v>42</v>
      </c>
      <c r="E9" s="16"/>
      <c r="F9" s="24" t="s">
        <v>71</v>
      </c>
      <c r="G9" s="24" t="s">
        <v>72</v>
      </c>
      <c r="H9" s="24" t="s">
        <v>71</v>
      </c>
      <c r="I9" s="24" t="s">
        <v>73</v>
      </c>
      <c r="J9" s="24" t="s">
        <v>71</v>
      </c>
      <c r="K9" s="24" t="s">
        <v>102</v>
      </c>
      <c r="L9" s="24" t="s">
        <v>71</v>
      </c>
      <c r="M9" s="24" t="s">
        <v>74</v>
      </c>
      <c r="T9" s="24" t="s">
        <v>71</v>
      </c>
      <c r="U9" s="24" t="s">
        <v>115</v>
      </c>
      <c r="V9" s="24" t="s">
        <v>71</v>
      </c>
      <c r="W9" s="24" t="s">
        <v>116</v>
      </c>
      <c r="X9" s="25" t="s">
        <v>71</v>
      </c>
      <c r="Y9" s="24" t="s">
        <v>123</v>
      </c>
      <c r="Z9" s="25" t="s">
        <v>71</v>
      </c>
      <c r="AA9" s="24" t="s">
        <v>127</v>
      </c>
      <c r="AB9" s="25" t="s">
        <v>71</v>
      </c>
      <c r="AC9" s="24" t="s">
        <v>129</v>
      </c>
    </row>
    <row r="10" spans="1:29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6">
        <v>13</v>
      </c>
      <c r="P10" s="27"/>
      <c r="T10" s="26">
        <v>14</v>
      </c>
      <c r="U10" s="26">
        <v>15</v>
      </c>
      <c r="V10" s="26">
        <v>16</v>
      </c>
      <c r="W10" s="26">
        <v>17</v>
      </c>
      <c r="X10" s="28">
        <v>18</v>
      </c>
      <c r="Y10" s="29">
        <v>19</v>
      </c>
      <c r="Z10" s="28">
        <v>20</v>
      </c>
      <c r="AA10" s="29">
        <v>21</v>
      </c>
      <c r="AB10" s="28">
        <v>22</v>
      </c>
      <c r="AC10" s="29">
        <v>23</v>
      </c>
    </row>
    <row r="11" spans="1:29" s="37" customFormat="1" ht="17.55" customHeight="1">
      <c r="A11" s="30" t="s">
        <v>85</v>
      </c>
      <c r="B11" s="31" t="s">
        <v>43</v>
      </c>
      <c r="C11" s="31" t="s">
        <v>1</v>
      </c>
      <c r="D11" s="31" t="s">
        <v>1</v>
      </c>
      <c r="E11" s="32">
        <v>76006510.069999993</v>
      </c>
      <c r="F11" s="33">
        <v>76025160.849999994</v>
      </c>
      <c r="G11" s="33">
        <f>F11-E11</f>
        <v>18650.780000001192</v>
      </c>
      <c r="H11" s="34">
        <v>76890777.349999994</v>
      </c>
      <c r="I11" s="35">
        <f>H11-F11</f>
        <v>865616.5</v>
      </c>
      <c r="J11" s="34">
        <v>76890777.349999994</v>
      </c>
      <c r="K11" s="35">
        <f>J11-H11</f>
        <v>0</v>
      </c>
      <c r="L11" s="34">
        <v>76947377.349999994</v>
      </c>
      <c r="M11" s="35">
        <f>L11-J11</f>
        <v>56600</v>
      </c>
      <c r="N11" s="36"/>
      <c r="O11" s="36"/>
      <c r="P11" s="36"/>
      <c r="Q11" s="36"/>
      <c r="T11" s="34">
        <v>76947377.349999994</v>
      </c>
      <c r="U11" s="35">
        <f>T11-L11</f>
        <v>0</v>
      </c>
      <c r="V11" s="34">
        <v>76947377.349999994</v>
      </c>
      <c r="W11" s="35">
        <f>V11-T11</f>
        <v>0</v>
      </c>
      <c r="X11" s="38">
        <v>87238658.290000007</v>
      </c>
      <c r="Y11" s="38">
        <f>X11-V11</f>
        <v>10291280.940000013</v>
      </c>
      <c r="Z11" s="38">
        <v>86665711.200000003</v>
      </c>
      <c r="AA11" s="38">
        <f>Z11-X11</f>
        <v>-572947.09000000358</v>
      </c>
      <c r="AB11" s="39">
        <v>84228926.769999996</v>
      </c>
      <c r="AC11" s="38">
        <f>AB11-Z11</f>
        <v>-2436784.4300000072</v>
      </c>
    </row>
    <row r="12" spans="1:29" s="37" customFormat="1">
      <c r="A12" s="40" t="s">
        <v>86</v>
      </c>
      <c r="B12" s="41" t="s">
        <v>43</v>
      </c>
      <c r="C12" s="41" t="s">
        <v>44</v>
      </c>
      <c r="D12" s="41" t="s">
        <v>1</v>
      </c>
      <c r="E12" s="42">
        <v>71173442.510000005</v>
      </c>
      <c r="F12" s="43">
        <v>71173442.510000005</v>
      </c>
      <c r="G12" s="44">
        <f t="shared" ref="G12:G13" si="0">F12-E12</f>
        <v>0</v>
      </c>
      <c r="H12" s="43">
        <v>71173442.510000005</v>
      </c>
      <c r="I12" s="43"/>
      <c r="J12" s="43">
        <v>71173442.510000005</v>
      </c>
      <c r="K12" s="43"/>
      <c r="L12" s="43">
        <v>71173442.510000005</v>
      </c>
      <c r="M12" s="43"/>
      <c r="N12" s="36"/>
      <c r="O12" s="36"/>
      <c r="P12" s="36"/>
      <c r="Q12" s="36"/>
      <c r="T12" s="43">
        <v>71173442.510000005</v>
      </c>
      <c r="U12" s="43"/>
      <c r="V12" s="43">
        <v>71173442.510000005</v>
      </c>
      <c r="W12" s="43"/>
      <c r="X12" s="45">
        <v>79781530</v>
      </c>
      <c r="Y12" s="45">
        <f>X12-V12</f>
        <v>8608087.4899999946</v>
      </c>
      <c r="Z12" s="45">
        <v>78638403.239999995</v>
      </c>
      <c r="AA12" s="45">
        <f>Z12-X12</f>
        <v>-1143126.7600000054</v>
      </c>
      <c r="AB12" s="45">
        <v>76185000.359999999</v>
      </c>
      <c r="AC12" s="45">
        <f>AB12-Z12</f>
        <v>-2453402.8799999952</v>
      </c>
    </row>
    <row r="13" spans="1:29" s="37" customFormat="1">
      <c r="A13" s="40" t="s">
        <v>82</v>
      </c>
      <c r="B13" s="41" t="s">
        <v>43</v>
      </c>
      <c r="C13" s="41" t="s">
        <v>44</v>
      </c>
      <c r="D13" s="41" t="s">
        <v>45</v>
      </c>
      <c r="E13" s="42">
        <v>71173442.510000005</v>
      </c>
      <c r="F13" s="43">
        <v>71173442.510000005</v>
      </c>
      <c r="G13" s="44">
        <f t="shared" si="0"/>
        <v>0</v>
      </c>
      <c r="H13" s="43">
        <v>71173442.510000005</v>
      </c>
      <c r="I13" s="43"/>
      <c r="J13" s="43">
        <v>71173442.510000005</v>
      </c>
      <c r="K13" s="43"/>
      <c r="L13" s="43">
        <v>71173442.510000005</v>
      </c>
      <c r="M13" s="43"/>
      <c r="N13" s="36"/>
      <c r="O13" s="36"/>
      <c r="P13" s="36"/>
      <c r="Q13" s="36"/>
      <c r="T13" s="43">
        <v>71173442.510000005</v>
      </c>
      <c r="U13" s="43"/>
      <c r="V13" s="43">
        <v>71173442.510000005</v>
      </c>
      <c r="W13" s="43"/>
      <c r="X13" s="45">
        <v>79781530</v>
      </c>
      <c r="Y13" s="45">
        <f t="shared" ref="Y13:Y37" si="1">X13-V13</f>
        <v>8608087.4899999946</v>
      </c>
      <c r="Z13" s="45">
        <v>78638403.269999996</v>
      </c>
      <c r="AA13" s="45">
        <f t="shared" ref="AA13:AA43" si="2">Z13-X13</f>
        <v>-1143126.7300000042</v>
      </c>
      <c r="AB13" s="45">
        <v>76185000.359999999</v>
      </c>
      <c r="AC13" s="45">
        <f t="shared" ref="AC13:AC37" si="3">AB13-Z13</f>
        <v>-2453402.9099999964</v>
      </c>
    </row>
    <row r="14" spans="1:29" s="47" customFormat="1" ht="32.15">
      <c r="A14" s="40" t="s">
        <v>87</v>
      </c>
      <c r="B14" s="41" t="s">
        <v>43</v>
      </c>
      <c r="C14" s="41" t="s">
        <v>46</v>
      </c>
      <c r="D14" s="41" t="s">
        <v>1</v>
      </c>
      <c r="E14" s="42">
        <v>167630</v>
      </c>
      <c r="F14" s="42">
        <v>186280.78</v>
      </c>
      <c r="G14" s="46">
        <f>F14-E14</f>
        <v>18650.78</v>
      </c>
      <c r="H14" s="42">
        <v>186280.78</v>
      </c>
      <c r="I14" s="43"/>
      <c r="J14" s="42">
        <v>186280.78</v>
      </c>
      <c r="K14" s="43"/>
      <c r="L14" s="42">
        <v>186280.78</v>
      </c>
      <c r="M14" s="43"/>
      <c r="N14" s="36"/>
      <c r="O14" s="36"/>
      <c r="P14" s="36"/>
      <c r="Q14" s="36"/>
      <c r="T14" s="42">
        <v>186280.78</v>
      </c>
      <c r="U14" s="43"/>
      <c r="V14" s="42">
        <v>186280.78</v>
      </c>
      <c r="W14" s="43"/>
      <c r="X14" s="45">
        <v>198800</v>
      </c>
      <c r="Y14" s="45">
        <f t="shared" si="1"/>
        <v>12519.220000000001</v>
      </c>
      <c r="Z14" s="45">
        <v>198800</v>
      </c>
      <c r="AA14" s="45">
        <f t="shared" si="2"/>
        <v>0</v>
      </c>
      <c r="AB14" s="45">
        <v>198800</v>
      </c>
      <c r="AC14" s="45">
        <f t="shared" si="3"/>
        <v>0</v>
      </c>
    </row>
    <row r="15" spans="1:29" s="37" customFormat="1" ht="39.25" customHeight="1">
      <c r="A15" s="40" t="s">
        <v>83</v>
      </c>
      <c r="B15" s="41" t="s">
        <v>43</v>
      </c>
      <c r="C15" s="41" t="s">
        <v>46</v>
      </c>
      <c r="D15" s="41" t="s">
        <v>45</v>
      </c>
      <c r="E15" s="42">
        <v>167630</v>
      </c>
      <c r="F15" s="42">
        <v>186280.78</v>
      </c>
      <c r="G15" s="46">
        <f>F15-E15</f>
        <v>18650.78</v>
      </c>
      <c r="H15" s="42">
        <v>186280.78</v>
      </c>
      <c r="I15" s="43"/>
      <c r="J15" s="42">
        <v>186280.78</v>
      </c>
      <c r="K15" s="43"/>
      <c r="L15" s="42">
        <v>186280.78</v>
      </c>
      <c r="M15" s="43"/>
      <c r="N15" s="36"/>
      <c r="O15" s="36"/>
      <c r="P15" s="36"/>
      <c r="Q15" s="36"/>
      <c r="T15" s="42">
        <v>186280.78</v>
      </c>
      <c r="U15" s="43"/>
      <c r="V15" s="42">
        <v>186280.78</v>
      </c>
      <c r="W15" s="43"/>
      <c r="X15" s="45">
        <v>198800</v>
      </c>
      <c r="Y15" s="45">
        <f t="shared" si="1"/>
        <v>12519.220000000001</v>
      </c>
      <c r="Z15" s="45">
        <v>198800</v>
      </c>
      <c r="AA15" s="45">
        <f t="shared" si="2"/>
        <v>0</v>
      </c>
      <c r="AB15" s="45">
        <v>198800</v>
      </c>
      <c r="AC15" s="45">
        <f t="shared" si="3"/>
        <v>0</v>
      </c>
    </row>
    <row r="16" spans="1:29" s="47" customFormat="1">
      <c r="A16" s="40" t="s">
        <v>88</v>
      </c>
      <c r="B16" s="41" t="s">
        <v>43</v>
      </c>
      <c r="C16" s="41" t="s">
        <v>47</v>
      </c>
      <c r="D16" s="41" t="s">
        <v>1</v>
      </c>
      <c r="E16" s="42">
        <v>2202000</v>
      </c>
      <c r="F16" s="43">
        <v>2202000</v>
      </c>
      <c r="G16" s="43"/>
      <c r="H16" s="43">
        <v>2202000</v>
      </c>
      <c r="I16" s="43"/>
      <c r="J16" s="43">
        <v>2202000</v>
      </c>
      <c r="K16" s="43"/>
      <c r="L16" s="43">
        <v>2202000</v>
      </c>
      <c r="M16" s="43"/>
      <c r="N16" s="36"/>
      <c r="O16" s="36"/>
      <c r="P16" s="36"/>
      <c r="Q16" s="36"/>
      <c r="T16" s="43">
        <v>2202000</v>
      </c>
      <c r="U16" s="43"/>
      <c r="V16" s="43">
        <v>2202000</v>
      </c>
      <c r="W16" s="43"/>
      <c r="X16" s="45">
        <v>2191000</v>
      </c>
      <c r="Y16" s="45">
        <f t="shared" si="1"/>
        <v>-11000</v>
      </c>
      <c r="Z16" s="45">
        <v>2277197.9900000002</v>
      </c>
      <c r="AA16" s="45">
        <f t="shared" si="2"/>
        <v>86197.990000000224</v>
      </c>
      <c r="AB16" s="45">
        <v>2290343.0299999998</v>
      </c>
      <c r="AC16" s="45">
        <f t="shared" si="3"/>
        <v>13145.039999999572</v>
      </c>
    </row>
    <row r="17" spans="1:29" s="47" customFormat="1" ht="32.15">
      <c r="A17" s="40" t="s">
        <v>48</v>
      </c>
      <c r="B17" s="41" t="s">
        <v>43</v>
      </c>
      <c r="C17" s="41" t="s">
        <v>47</v>
      </c>
      <c r="D17" s="41" t="s">
        <v>44</v>
      </c>
      <c r="E17" s="42">
        <v>2070000</v>
      </c>
      <c r="F17" s="42">
        <v>2070000</v>
      </c>
      <c r="G17" s="43"/>
      <c r="H17" s="42">
        <v>2070000</v>
      </c>
      <c r="I17" s="43"/>
      <c r="J17" s="42">
        <v>2070000</v>
      </c>
      <c r="K17" s="43"/>
      <c r="L17" s="42">
        <v>2070000</v>
      </c>
      <c r="M17" s="43"/>
      <c r="N17" s="36"/>
      <c r="O17" s="36"/>
      <c r="P17" s="36"/>
      <c r="Q17" s="36"/>
      <c r="T17" s="42">
        <v>2070000</v>
      </c>
      <c r="U17" s="43"/>
      <c r="V17" s="42">
        <v>2070000</v>
      </c>
      <c r="W17" s="43"/>
      <c r="X17" s="45">
        <v>1630000</v>
      </c>
      <c r="Y17" s="45">
        <f t="shared" si="1"/>
        <v>-440000</v>
      </c>
      <c r="Z17" s="45">
        <v>1807582.48</v>
      </c>
      <c r="AA17" s="45">
        <f t="shared" si="2"/>
        <v>177582.47999999998</v>
      </c>
      <c r="AB17" s="45">
        <v>1808352.52</v>
      </c>
      <c r="AC17" s="45">
        <f t="shared" si="3"/>
        <v>770.04000000003725</v>
      </c>
    </row>
    <row r="18" spans="1:29" s="47" customFormat="1">
      <c r="A18" s="40" t="s">
        <v>108</v>
      </c>
      <c r="B18" s="41" t="s">
        <v>43</v>
      </c>
      <c r="C18" s="41" t="s">
        <v>47</v>
      </c>
      <c r="D18" s="48" t="s">
        <v>46</v>
      </c>
      <c r="E18" s="42">
        <v>81000</v>
      </c>
      <c r="F18" s="42">
        <v>81000</v>
      </c>
      <c r="G18" s="43"/>
      <c r="H18" s="42">
        <v>81000</v>
      </c>
      <c r="I18" s="43"/>
      <c r="J18" s="42">
        <v>81000</v>
      </c>
      <c r="K18" s="43"/>
      <c r="L18" s="42">
        <v>81000</v>
      </c>
      <c r="M18" s="43"/>
      <c r="N18" s="36"/>
      <c r="O18" s="36"/>
      <c r="P18" s="36"/>
      <c r="Q18" s="36"/>
      <c r="T18" s="42">
        <v>81000</v>
      </c>
      <c r="U18" s="43"/>
      <c r="V18" s="42">
        <v>81000</v>
      </c>
      <c r="W18" s="43"/>
      <c r="X18" s="45">
        <v>47000</v>
      </c>
      <c r="Y18" s="45">
        <f t="shared" si="1"/>
        <v>-34000</v>
      </c>
      <c r="Z18" s="45">
        <v>48607.5</v>
      </c>
      <c r="AA18" s="45">
        <f t="shared" si="2"/>
        <v>1607.5</v>
      </c>
      <c r="AB18" s="45">
        <v>48607.5</v>
      </c>
      <c r="AC18" s="45">
        <f t="shared" si="3"/>
        <v>0</v>
      </c>
    </row>
    <row r="19" spans="1:29" s="47" customFormat="1" ht="32.15">
      <c r="A19" s="40" t="s">
        <v>109</v>
      </c>
      <c r="B19" s="41" t="s">
        <v>43</v>
      </c>
      <c r="C19" s="41" t="s">
        <v>47</v>
      </c>
      <c r="D19" s="48" t="s">
        <v>50</v>
      </c>
      <c r="E19" s="42">
        <v>51000</v>
      </c>
      <c r="F19" s="42">
        <v>51000</v>
      </c>
      <c r="G19" s="43"/>
      <c r="H19" s="42">
        <v>51000</v>
      </c>
      <c r="I19" s="43"/>
      <c r="J19" s="42">
        <v>51000</v>
      </c>
      <c r="K19" s="43"/>
      <c r="L19" s="42">
        <v>51000</v>
      </c>
      <c r="M19" s="43"/>
      <c r="N19" s="36"/>
      <c r="O19" s="36"/>
      <c r="P19" s="36"/>
      <c r="Q19" s="36"/>
      <c r="T19" s="42">
        <v>51000</v>
      </c>
      <c r="U19" s="43"/>
      <c r="V19" s="42">
        <v>51000</v>
      </c>
      <c r="W19" s="43"/>
      <c r="X19" s="45">
        <v>514000</v>
      </c>
      <c r="Y19" s="45">
        <f t="shared" si="1"/>
        <v>463000</v>
      </c>
      <c r="Z19" s="45">
        <v>421008.01</v>
      </c>
      <c r="AA19" s="45">
        <f t="shared" si="2"/>
        <v>-92991.989999999991</v>
      </c>
      <c r="AB19" s="45">
        <v>433383.01</v>
      </c>
      <c r="AC19" s="45">
        <f t="shared" si="3"/>
        <v>12375</v>
      </c>
    </row>
    <row r="20" spans="1:29" s="37" customFormat="1">
      <c r="A20" s="40" t="s">
        <v>89</v>
      </c>
      <c r="B20" s="41" t="s">
        <v>43</v>
      </c>
      <c r="C20" s="41" t="s">
        <v>51</v>
      </c>
      <c r="D20" s="41" t="s">
        <v>1</v>
      </c>
      <c r="E20" s="42">
        <v>1000000</v>
      </c>
      <c r="F20" s="43">
        <v>1000000</v>
      </c>
      <c r="G20" s="43"/>
      <c r="H20" s="43">
        <v>1000000</v>
      </c>
      <c r="I20" s="43"/>
      <c r="J20" s="43">
        <v>1000000</v>
      </c>
      <c r="K20" s="43"/>
      <c r="L20" s="43">
        <v>1000000</v>
      </c>
      <c r="M20" s="43"/>
      <c r="N20" s="36"/>
      <c r="O20" s="36"/>
      <c r="P20" s="36"/>
      <c r="Q20" s="36"/>
      <c r="T20" s="43">
        <v>1000000</v>
      </c>
      <c r="U20" s="43"/>
      <c r="V20" s="43">
        <v>1000000</v>
      </c>
      <c r="W20" s="43"/>
      <c r="X20" s="45">
        <v>1000000</v>
      </c>
      <c r="Y20" s="45">
        <f t="shared" si="1"/>
        <v>0</v>
      </c>
      <c r="Z20" s="45">
        <v>1386409.63</v>
      </c>
      <c r="AA20" s="45">
        <f t="shared" si="2"/>
        <v>386409.62999999989</v>
      </c>
      <c r="AB20" s="45">
        <v>1483624.21</v>
      </c>
      <c r="AC20" s="45">
        <f t="shared" si="3"/>
        <v>97214.580000000075</v>
      </c>
    </row>
    <row r="21" spans="1:29" s="37" customFormat="1" ht="32.799999999999997" customHeight="1">
      <c r="A21" s="49" t="s">
        <v>110</v>
      </c>
      <c r="B21" s="41" t="s">
        <v>43</v>
      </c>
      <c r="C21" s="41" t="s">
        <v>51</v>
      </c>
      <c r="D21" s="48" t="s">
        <v>46</v>
      </c>
      <c r="E21" s="42">
        <v>1000000</v>
      </c>
      <c r="F21" s="42">
        <v>1000000</v>
      </c>
      <c r="G21" s="43"/>
      <c r="H21" s="42">
        <v>1000000</v>
      </c>
      <c r="I21" s="43"/>
      <c r="J21" s="42">
        <v>1000000</v>
      </c>
      <c r="K21" s="43"/>
      <c r="L21" s="42">
        <v>1000000</v>
      </c>
      <c r="M21" s="43"/>
      <c r="N21" s="36"/>
      <c r="O21" s="36"/>
      <c r="P21" s="36"/>
      <c r="Q21" s="36"/>
      <c r="T21" s="42">
        <v>1000000</v>
      </c>
      <c r="U21" s="43"/>
      <c r="V21" s="42">
        <v>1000000</v>
      </c>
      <c r="W21" s="43"/>
      <c r="X21" s="45">
        <v>1000000</v>
      </c>
      <c r="Y21" s="45">
        <f t="shared" si="1"/>
        <v>0</v>
      </c>
      <c r="Z21" s="45">
        <v>1386409.63</v>
      </c>
      <c r="AA21" s="45">
        <f t="shared" si="2"/>
        <v>386409.62999999989</v>
      </c>
      <c r="AB21" s="45">
        <v>1483624.21</v>
      </c>
      <c r="AC21" s="45">
        <f t="shared" si="3"/>
        <v>97214.580000000075</v>
      </c>
    </row>
    <row r="22" spans="1:29" s="47" customFormat="1" ht="40.5" customHeight="1">
      <c r="A22" s="40" t="s">
        <v>90</v>
      </c>
      <c r="B22" s="41" t="s">
        <v>43</v>
      </c>
      <c r="C22" s="41" t="s">
        <v>52</v>
      </c>
      <c r="D22" s="41" t="s">
        <v>1</v>
      </c>
      <c r="E22" s="42">
        <v>700000</v>
      </c>
      <c r="F22" s="42">
        <v>700000</v>
      </c>
      <c r="G22" s="43"/>
      <c r="H22" s="42">
        <v>700000</v>
      </c>
      <c r="I22" s="43"/>
      <c r="J22" s="42">
        <v>700000</v>
      </c>
      <c r="K22" s="43"/>
      <c r="L22" s="42">
        <v>700000</v>
      </c>
      <c r="M22" s="43"/>
      <c r="N22" s="36"/>
      <c r="O22" s="36"/>
      <c r="P22" s="36"/>
      <c r="Q22" s="36"/>
      <c r="T22" s="42">
        <v>700000</v>
      </c>
      <c r="U22" s="43"/>
      <c r="V22" s="42">
        <v>700000</v>
      </c>
      <c r="W22" s="43"/>
      <c r="X22" s="45">
        <v>700000</v>
      </c>
      <c r="Y22" s="45">
        <f t="shared" si="1"/>
        <v>0</v>
      </c>
      <c r="Z22" s="45">
        <v>700000</v>
      </c>
      <c r="AA22" s="45">
        <f t="shared" si="2"/>
        <v>0</v>
      </c>
      <c r="AB22" s="45">
        <v>551913.16</v>
      </c>
      <c r="AC22" s="45">
        <f t="shared" si="3"/>
        <v>-148086.83999999997</v>
      </c>
    </row>
    <row r="23" spans="1:29" s="47" customFormat="1" ht="100.95" customHeight="1">
      <c r="A23" s="40" t="s">
        <v>53</v>
      </c>
      <c r="B23" s="41" t="s">
        <v>43</v>
      </c>
      <c r="C23" s="41" t="s">
        <v>52</v>
      </c>
      <c r="D23" s="41" t="s">
        <v>47</v>
      </c>
      <c r="E23" s="42">
        <v>700000</v>
      </c>
      <c r="F23" s="42">
        <v>700000</v>
      </c>
      <c r="G23" s="43"/>
      <c r="H23" s="42">
        <v>700000</v>
      </c>
      <c r="I23" s="43"/>
      <c r="J23" s="42">
        <v>700000</v>
      </c>
      <c r="K23" s="43"/>
      <c r="L23" s="42">
        <v>700000</v>
      </c>
      <c r="M23" s="43"/>
      <c r="N23" s="36"/>
      <c r="O23" s="36"/>
      <c r="P23" s="36"/>
      <c r="Q23" s="36"/>
      <c r="T23" s="42">
        <v>700000</v>
      </c>
      <c r="U23" s="43"/>
      <c r="V23" s="42">
        <v>700000</v>
      </c>
      <c r="W23" s="43"/>
      <c r="X23" s="45">
        <v>700000</v>
      </c>
      <c r="Y23" s="45">
        <f t="shared" si="1"/>
        <v>0</v>
      </c>
      <c r="Z23" s="45">
        <v>700000</v>
      </c>
      <c r="AA23" s="45">
        <f t="shared" si="2"/>
        <v>0</v>
      </c>
      <c r="AB23" s="45">
        <v>551913.16</v>
      </c>
      <c r="AC23" s="45">
        <f t="shared" si="3"/>
        <v>-148086.83999999997</v>
      </c>
    </row>
    <row r="24" spans="1:29" s="47" customFormat="1" ht="21.25" customHeight="1">
      <c r="A24" s="40" t="s">
        <v>91</v>
      </c>
      <c r="B24" s="41" t="s">
        <v>43</v>
      </c>
      <c r="C24" s="41" t="s">
        <v>54</v>
      </c>
      <c r="D24" s="41" t="s">
        <v>1</v>
      </c>
      <c r="E24" s="42">
        <v>4637.5600000000004</v>
      </c>
      <c r="F24" s="42">
        <v>4637.5600000000004</v>
      </c>
      <c r="G24" s="43"/>
      <c r="H24" s="42">
        <v>4637.5600000000004</v>
      </c>
      <c r="I24" s="43"/>
      <c r="J24" s="42">
        <v>4637.5600000000004</v>
      </c>
      <c r="K24" s="43"/>
      <c r="L24" s="42">
        <v>4637.5600000000004</v>
      </c>
      <c r="M24" s="43"/>
      <c r="N24" s="36"/>
      <c r="O24" s="36"/>
      <c r="P24" s="36"/>
      <c r="Q24" s="36"/>
      <c r="T24" s="42">
        <v>4637.5600000000004</v>
      </c>
      <c r="U24" s="43"/>
      <c r="V24" s="42">
        <v>4637.5600000000004</v>
      </c>
      <c r="W24" s="43"/>
      <c r="X24" s="45">
        <v>1373.92</v>
      </c>
      <c r="Y24" s="45">
        <f t="shared" si="1"/>
        <v>-3263.6400000000003</v>
      </c>
      <c r="Z24" s="45">
        <v>1572.49</v>
      </c>
      <c r="AA24" s="45">
        <f t="shared" si="2"/>
        <v>198.56999999999994</v>
      </c>
      <c r="AB24" s="45">
        <v>1572.47</v>
      </c>
      <c r="AC24" s="45">
        <f t="shared" si="3"/>
        <v>-1.999999999998181E-2</v>
      </c>
    </row>
    <row r="25" spans="1:29" s="37" customFormat="1">
      <c r="A25" s="40" t="s">
        <v>84</v>
      </c>
      <c r="B25" s="41" t="s">
        <v>43</v>
      </c>
      <c r="C25" s="41" t="s">
        <v>54</v>
      </c>
      <c r="D25" s="41" t="s">
        <v>44</v>
      </c>
      <c r="E25" s="42">
        <v>4637.5600000000004</v>
      </c>
      <c r="F25" s="42">
        <v>4637.5600000000004</v>
      </c>
      <c r="G25" s="43"/>
      <c r="H25" s="42">
        <v>4637.5600000000004</v>
      </c>
      <c r="I25" s="43"/>
      <c r="J25" s="42">
        <v>4637.5600000000004</v>
      </c>
      <c r="K25" s="43"/>
      <c r="L25" s="42">
        <v>4637.5600000000004</v>
      </c>
      <c r="M25" s="43"/>
      <c r="N25" s="36"/>
      <c r="O25" s="36"/>
      <c r="P25" s="36"/>
      <c r="Q25" s="36"/>
      <c r="T25" s="42">
        <v>4637.5600000000004</v>
      </c>
      <c r="U25" s="43"/>
      <c r="V25" s="42">
        <v>4637.5600000000004</v>
      </c>
      <c r="W25" s="43"/>
      <c r="X25" s="45">
        <v>1373.92</v>
      </c>
      <c r="Y25" s="45">
        <f t="shared" si="1"/>
        <v>-3263.6400000000003</v>
      </c>
      <c r="Z25" s="45">
        <v>1572.49</v>
      </c>
      <c r="AA25" s="45">
        <f t="shared" si="2"/>
        <v>198.56999999999994</v>
      </c>
      <c r="AB25" s="45">
        <v>1572.47</v>
      </c>
      <c r="AC25" s="45">
        <f t="shared" si="3"/>
        <v>-1.999999999998181E-2</v>
      </c>
    </row>
    <row r="26" spans="1:29" s="47" customFormat="1" ht="40.5" customHeight="1">
      <c r="A26" s="40" t="s">
        <v>100</v>
      </c>
      <c r="B26" s="41" t="s">
        <v>43</v>
      </c>
      <c r="C26" s="41" t="s">
        <v>55</v>
      </c>
      <c r="D26" s="41" t="s">
        <v>1</v>
      </c>
      <c r="E26" s="42"/>
      <c r="F26" s="43"/>
      <c r="G26" s="43"/>
      <c r="H26" s="42">
        <v>766.5</v>
      </c>
      <c r="I26" s="43"/>
      <c r="J26" s="42">
        <v>766.5</v>
      </c>
      <c r="K26" s="43"/>
      <c r="L26" s="42">
        <v>766.5</v>
      </c>
      <c r="M26" s="43"/>
      <c r="N26" s="36"/>
      <c r="O26" s="36"/>
      <c r="P26" s="36"/>
      <c r="Q26" s="36"/>
      <c r="T26" s="42">
        <v>766.5</v>
      </c>
      <c r="U26" s="43"/>
      <c r="V26" s="42">
        <v>766.5</v>
      </c>
      <c r="W26" s="43"/>
      <c r="X26" s="45">
        <v>766.5</v>
      </c>
      <c r="Y26" s="45">
        <f t="shared" si="1"/>
        <v>0</v>
      </c>
      <c r="Z26" s="45">
        <v>766.5</v>
      </c>
      <c r="AA26" s="45">
        <f t="shared" si="2"/>
        <v>0</v>
      </c>
      <c r="AB26" s="45">
        <v>766.5</v>
      </c>
      <c r="AC26" s="45">
        <f t="shared" si="3"/>
        <v>0</v>
      </c>
    </row>
    <row r="27" spans="1:29" s="47" customFormat="1">
      <c r="A27" s="40" t="s">
        <v>77</v>
      </c>
      <c r="B27" s="41" t="s">
        <v>43</v>
      </c>
      <c r="C27" s="41" t="s">
        <v>55</v>
      </c>
      <c r="D27" s="41" t="s">
        <v>45</v>
      </c>
      <c r="E27" s="42"/>
      <c r="F27" s="43"/>
      <c r="G27" s="43"/>
      <c r="H27" s="42">
        <v>766.5</v>
      </c>
      <c r="I27" s="43"/>
      <c r="J27" s="42">
        <v>766.5</v>
      </c>
      <c r="K27" s="43"/>
      <c r="L27" s="42">
        <v>766.5</v>
      </c>
      <c r="M27" s="43"/>
      <c r="N27" s="36"/>
      <c r="O27" s="36"/>
      <c r="P27" s="36"/>
      <c r="Q27" s="36"/>
      <c r="T27" s="42">
        <v>766.5</v>
      </c>
      <c r="U27" s="43"/>
      <c r="V27" s="42">
        <v>766.5</v>
      </c>
      <c r="W27" s="43"/>
      <c r="X27" s="45">
        <v>766.5</v>
      </c>
      <c r="Y27" s="45">
        <f t="shared" si="1"/>
        <v>0</v>
      </c>
      <c r="Z27" s="45">
        <v>766.5</v>
      </c>
      <c r="AA27" s="45">
        <f t="shared" si="2"/>
        <v>0</v>
      </c>
      <c r="AB27" s="45">
        <v>766.5</v>
      </c>
      <c r="AC27" s="45">
        <f t="shared" si="3"/>
        <v>0</v>
      </c>
    </row>
    <row r="28" spans="1:29" s="47" customFormat="1" ht="32.15">
      <c r="A28" s="40" t="s">
        <v>92</v>
      </c>
      <c r="B28" s="41" t="s">
        <v>43</v>
      </c>
      <c r="C28" s="41" t="s">
        <v>56</v>
      </c>
      <c r="D28" s="41" t="s">
        <v>1</v>
      </c>
      <c r="E28" s="42">
        <v>50000</v>
      </c>
      <c r="F28" s="42">
        <v>50000</v>
      </c>
      <c r="G28" s="43"/>
      <c r="H28" s="42">
        <v>914850</v>
      </c>
      <c r="I28" s="42">
        <f>H28-F28</f>
        <v>864850</v>
      </c>
      <c r="J28" s="42">
        <v>914850</v>
      </c>
      <c r="K28" s="43"/>
      <c r="L28" s="42">
        <v>914850</v>
      </c>
      <c r="M28" s="43"/>
      <c r="N28" s="36"/>
      <c r="O28" s="36"/>
      <c r="P28" s="36"/>
      <c r="Q28" s="36"/>
      <c r="T28" s="42">
        <v>914850</v>
      </c>
      <c r="U28" s="43"/>
      <c r="V28" s="42">
        <v>914850</v>
      </c>
      <c r="W28" s="43"/>
      <c r="X28" s="42">
        <v>914850</v>
      </c>
      <c r="Y28" s="45">
        <f t="shared" si="1"/>
        <v>0</v>
      </c>
      <c r="Z28" s="42">
        <v>914850</v>
      </c>
      <c r="AA28" s="45">
        <f t="shared" si="2"/>
        <v>0</v>
      </c>
      <c r="AB28" s="45">
        <v>914226.23</v>
      </c>
      <c r="AC28" s="45">
        <f t="shared" si="3"/>
        <v>-623.77000000001863</v>
      </c>
    </row>
    <row r="29" spans="1:29" s="37" customFormat="1" ht="38.6" customHeight="1">
      <c r="A29" s="40" t="s">
        <v>57</v>
      </c>
      <c r="B29" s="41" t="s">
        <v>43</v>
      </c>
      <c r="C29" s="41" t="s">
        <v>56</v>
      </c>
      <c r="D29" s="41" t="s">
        <v>49</v>
      </c>
      <c r="E29" s="42">
        <v>50000</v>
      </c>
      <c r="F29" s="42">
        <v>50000</v>
      </c>
      <c r="G29" s="43"/>
      <c r="H29" s="42">
        <v>50000</v>
      </c>
      <c r="I29" s="43"/>
      <c r="J29" s="42">
        <v>50000</v>
      </c>
      <c r="K29" s="43"/>
      <c r="L29" s="42">
        <v>50000</v>
      </c>
      <c r="M29" s="43"/>
      <c r="N29" s="36"/>
      <c r="O29" s="36"/>
      <c r="P29" s="36"/>
      <c r="Q29" s="36"/>
      <c r="T29" s="42">
        <v>50000</v>
      </c>
      <c r="U29" s="43"/>
      <c r="V29" s="42">
        <v>50000</v>
      </c>
      <c r="W29" s="43"/>
      <c r="X29" s="42">
        <v>50000</v>
      </c>
      <c r="Y29" s="45">
        <f t="shared" si="1"/>
        <v>0</v>
      </c>
      <c r="Z29" s="42">
        <v>50000</v>
      </c>
      <c r="AA29" s="45">
        <f t="shared" si="2"/>
        <v>0</v>
      </c>
      <c r="AB29" s="45">
        <v>41376.230000000003</v>
      </c>
      <c r="AC29" s="45">
        <f t="shared" si="3"/>
        <v>-8623.7699999999968</v>
      </c>
    </row>
    <row r="30" spans="1:29" s="37" customFormat="1" ht="37.299999999999997" customHeight="1">
      <c r="A30" s="40" t="s">
        <v>93</v>
      </c>
      <c r="B30" s="41">
        <v>1</v>
      </c>
      <c r="C30" s="41">
        <v>14</v>
      </c>
      <c r="D30" s="41">
        <v>13</v>
      </c>
      <c r="E30" s="42"/>
      <c r="F30" s="42"/>
      <c r="G30" s="43"/>
      <c r="H30" s="42">
        <v>864850</v>
      </c>
      <c r="I30" s="42">
        <f>H30-F30</f>
        <v>864850</v>
      </c>
      <c r="J30" s="42">
        <v>864850</v>
      </c>
      <c r="K30" s="43"/>
      <c r="L30" s="42">
        <v>864850</v>
      </c>
      <c r="M30" s="43"/>
      <c r="N30" s="36"/>
      <c r="O30" s="36"/>
      <c r="P30" s="36"/>
      <c r="Q30" s="36"/>
      <c r="T30" s="42">
        <v>864850</v>
      </c>
      <c r="U30" s="43"/>
      <c r="V30" s="42">
        <v>864850</v>
      </c>
      <c r="W30" s="43"/>
      <c r="X30" s="42">
        <v>864850</v>
      </c>
      <c r="Y30" s="45">
        <f t="shared" si="1"/>
        <v>0</v>
      </c>
      <c r="Z30" s="42">
        <v>864850</v>
      </c>
      <c r="AA30" s="45">
        <f t="shared" si="2"/>
        <v>0</v>
      </c>
      <c r="AB30" s="45">
        <v>872850</v>
      </c>
      <c r="AC30" s="45">
        <f t="shared" si="3"/>
        <v>8000</v>
      </c>
    </row>
    <row r="31" spans="1:29" s="47" customFormat="1">
      <c r="A31" s="40" t="s">
        <v>94</v>
      </c>
      <c r="B31" s="41" t="s">
        <v>43</v>
      </c>
      <c r="C31" s="41" t="s">
        <v>58</v>
      </c>
      <c r="D31" s="41" t="s">
        <v>1</v>
      </c>
      <c r="E31" s="42">
        <v>708800</v>
      </c>
      <c r="F31" s="43">
        <v>708800</v>
      </c>
      <c r="G31" s="43"/>
      <c r="H31" s="43">
        <v>708800</v>
      </c>
      <c r="I31" s="43"/>
      <c r="J31" s="43">
        <v>708800</v>
      </c>
      <c r="K31" s="43"/>
      <c r="L31" s="43">
        <v>708800</v>
      </c>
      <c r="M31" s="43"/>
      <c r="N31" s="36"/>
      <c r="O31" s="36"/>
      <c r="P31" s="36"/>
      <c r="Q31" s="36"/>
      <c r="T31" s="43">
        <v>708800</v>
      </c>
      <c r="U31" s="43"/>
      <c r="V31" s="43">
        <v>708800</v>
      </c>
      <c r="W31" s="43"/>
      <c r="X31" s="45">
        <v>2317037.87</v>
      </c>
      <c r="Y31" s="45">
        <f t="shared" si="1"/>
        <v>1608237.87</v>
      </c>
      <c r="Z31" s="45">
        <v>2264411.3199999998</v>
      </c>
      <c r="AA31" s="45">
        <f t="shared" si="2"/>
        <v>-52626.550000000279</v>
      </c>
      <c r="AB31" s="45">
        <v>2319380.81</v>
      </c>
      <c r="AC31" s="45">
        <f t="shared" si="3"/>
        <v>54969.490000000224</v>
      </c>
    </row>
    <row r="32" spans="1:29" s="47" customFormat="1" ht="48.25">
      <c r="A32" s="50" t="s">
        <v>96</v>
      </c>
      <c r="B32" s="41" t="s">
        <v>43</v>
      </c>
      <c r="C32" s="41" t="s">
        <v>58</v>
      </c>
      <c r="D32" s="41" t="s">
        <v>44</v>
      </c>
      <c r="E32" s="42">
        <v>703800</v>
      </c>
      <c r="F32" s="42">
        <v>703800</v>
      </c>
      <c r="G32" s="43"/>
      <c r="H32" s="42">
        <v>703800</v>
      </c>
      <c r="I32" s="43"/>
      <c r="J32" s="42">
        <v>703800</v>
      </c>
      <c r="K32" s="43"/>
      <c r="L32" s="42">
        <v>703800</v>
      </c>
      <c r="M32" s="43"/>
      <c r="N32" s="36"/>
      <c r="O32" s="36"/>
      <c r="P32" s="36"/>
      <c r="Q32" s="36"/>
      <c r="T32" s="42">
        <v>703800</v>
      </c>
      <c r="U32" s="43"/>
      <c r="V32" s="42">
        <v>703800</v>
      </c>
      <c r="W32" s="43"/>
      <c r="X32" s="45">
        <v>703800</v>
      </c>
      <c r="Y32" s="45">
        <f t="shared" si="1"/>
        <v>0</v>
      </c>
      <c r="Z32" s="45">
        <v>584222.25</v>
      </c>
      <c r="AA32" s="45">
        <f t="shared" si="2"/>
        <v>-119577.75</v>
      </c>
      <c r="AB32" s="45">
        <v>609716.14</v>
      </c>
      <c r="AC32" s="45">
        <f t="shared" si="3"/>
        <v>25493.890000000014</v>
      </c>
    </row>
    <row r="33" spans="1:29" s="37" customFormat="1" ht="48.25">
      <c r="A33" s="40" t="s">
        <v>97</v>
      </c>
      <c r="B33" s="41" t="s">
        <v>43</v>
      </c>
      <c r="C33" s="41" t="s">
        <v>58</v>
      </c>
      <c r="D33" s="41" t="s">
        <v>45</v>
      </c>
      <c r="E33" s="42">
        <v>5000</v>
      </c>
      <c r="F33" s="42">
        <v>5000</v>
      </c>
      <c r="G33" s="43"/>
      <c r="H33" s="42">
        <v>5000</v>
      </c>
      <c r="I33" s="43"/>
      <c r="J33" s="42">
        <v>5000</v>
      </c>
      <c r="K33" s="43"/>
      <c r="L33" s="42">
        <v>5000</v>
      </c>
      <c r="M33" s="43"/>
      <c r="N33" s="36"/>
      <c r="O33" s="36"/>
      <c r="P33" s="36"/>
      <c r="Q33" s="36"/>
      <c r="T33" s="42">
        <v>5000</v>
      </c>
      <c r="U33" s="43"/>
      <c r="V33" s="42">
        <v>5000</v>
      </c>
      <c r="W33" s="43"/>
      <c r="X33" s="45">
        <v>9558.07</v>
      </c>
      <c r="Y33" s="45">
        <f t="shared" si="1"/>
        <v>4558.07</v>
      </c>
      <c r="Z33" s="45">
        <v>24398.02</v>
      </c>
      <c r="AA33" s="45">
        <f t="shared" si="2"/>
        <v>14839.95</v>
      </c>
      <c r="AB33" s="45">
        <v>24398.02</v>
      </c>
      <c r="AC33" s="45">
        <f t="shared" si="3"/>
        <v>0</v>
      </c>
    </row>
    <row r="34" spans="1:29" s="37" customFormat="1" ht="32.15">
      <c r="A34" s="40" t="s">
        <v>124</v>
      </c>
      <c r="B34" s="41" t="s">
        <v>43</v>
      </c>
      <c r="C34" s="41" t="s">
        <v>58</v>
      </c>
      <c r="D34" s="41">
        <v>10</v>
      </c>
      <c r="E34" s="42"/>
      <c r="F34" s="42"/>
      <c r="G34" s="43"/>
      <c r="H34" s="42"/>
      <c r="I34" s="43"/>
      <c r="J34" s="42"/>
      <c r="K34" s="43"/>
      <c r="L34" s="42"/>
      <c r="M34" s="43"/>
      <c r="N34" s="36"/>
      <c r="O34" s="36"/>
      <c r="P34" s="36"/>
      <c r="Q34" s="36"/>
      <c r="T34" s="42"/>
      <c r="U34" s="43"/>
      <c r="V34" s="42"/>
      <c r="W34" s="43"/>
      <c r="X34" s="45">
        <v>15600</v>
      </c>
      <c r="Y34" s="45">
        <f t="shared" si="1"/>
        <v>15600</v>
      </c>
      <c r="Z34" s="45">
        <v>67711.25</v>
      </c>
      <c r="AA34" s="45">
        <f t="shared" si="2"/>
        <v>52111.25</v>
      </c>
      <c r="AB34" s="45">
        <v>97186.85</v>
      </c>
      <c r="AC34" s="45">
        <f t="shared" si="3"/>
        <v>29475.600000000006</v>
      </c>
    </row>
    <row r="35" spans="1:29" s="37" customFormat="1">
      <c r="A35" s="40" t="s">
        <v>125</v>
      </c>
      <c r="B35" s="41">
        <v>1</v>
      </c>
      <c r="C35" s="41">
        <v>16</v>
      </c>
      <c r="D35" s="41">
        <v>11</v>
      </c>
      <c r="E35" s="42"/>
      <c r="F35" s="42"/>
      <c r="G35" s="43"/>
      <c r="H35" s="42"/>
      <c r="I35" s="43"/>
      <c r="J35" s="42"/>
      <c r="K35" s="43"/>
      <c r="L35" s="42"/>
      <c r="M35" s="43"/>
      <c r="N35" s="36"/>
      <c r="O35" s="36"/>
      <c r="P35" s="36"/>
      <c r="Q35" s="36"/>
      <c r="T35" s="42"/>
      <c r="U35" s="43"/>
      <c r="V35" s="42"/>
      <c r="W35" s="43"/>
      <c r="X35" s="45">
        <v>1588079.8</v>
      </c>
      <c r="Y35" s="45">
        <f t="shared" si="1"/>
        <v>1588079.8</v>
      </c>
      <c r="Z35" s="45">
        <v>1588079.8</v>
      </c>
      <c r="AA35" s="45">
        <f t="shared" si="2"/>
        <v>0</v>
      </c>
      <c r="AB35" s="45">
        <v>1588079.8</v>
      </c>
      <c r="AC35" s="45">
        <f t="shared" si="3"/>
        <v>0</v>
      </c>
    </row>
    <row r="36" spans="1:29" s="47" customFormat="1">
      <c r="A36" s="50" t="s">
        <v>101</v>
      </c>
      <c r="B36" s="41">
        <v>1</v>
      </c>
      <c r="C36" s="41">
        <v>17</v>
      </c>
      <c r="D36" s="51" t="s">
        <v>1</v>
      </c>
      <c r="E36" s="42"/>
      <c r="F36" s="43"/>
      <c r="G36" s="43"/>
      <c r="H36" s="43"/>
      <c r="I36" s="43"/>
      <c r="J36" s="43"/>
      <c r="K36" s="43"/>
      <c r="L36" s="43">
        <v>56600</v>
      </c>
      <c r="M36" s="43">
        <f>L36-J36</f>
        <v>56600</v>
      </c>
      <c r="N36" s="36"/>
      <c r="O36" s="36"/>
      <c r="P36" s="36"/>
      <c r="Q36" s="36"/>
      <c r="T36" s="43">
        <v>56600</v>
      </c>
      <c r="U36" s="43"/>
      <c r="V36" s="43">
        <v>56600</v>
      </c>
      <c r="W36" s="43"/>
      <c r="X36" s="45">
        <v>133300</v>
      </c>
      <c r="Y36" s="45">
        <f t="shared" si="1"/>
        <v>76700</v>
      </c>
      <c r="Z36" s="45">
        <v>283300</v>
      </c>
      <c r="AA36" s="45">
        <f t="shared" si="2"/>
        <v>150000</v>
      </c>
      <c r="AB36" s="45">
        <v>283300</v>
      </c>
      <c r="AC36" s="45">
        <f t="shared" si="3"/>
        <v>0</v>
      </c>
    </row>
    <row r="37" spans="1:29" s="47" customFormat="1">
      <c r="A37" s="50" t="s">
        <v>114</v>
      </c>
      <c r="B37" s="41">
        <v>1</v>
      </c>
      <c r="C37" s="41">
        <v>17</v>
      </c>
      <c r="D37" s="52">
        <v>15</v>
      </c>
      <c r="E37" s="53"/>
      <c r="F37" s="54"/>
      <c r="G37" s="54"/>
      <c r="H37" s="54"/>
      <c r="I37" s="43"/>
      <c r="J37" s="54"/>
      <c r="K37" s="43"/>
      <c r="L37" s="54">
        <v>56600</v>
      </c>
      <c r="M37" s="43">
        <f>L37-J37</f>
        <v>56600</v>
      </c>
      <c r="N37" s="36"/>
      <c r="O37" s="36"/>
      <c r="P37" s="36"/>
      <c r="Q37" s="36"/>
      <c r="T37" s="54">
        <v>56600</v>
      </c>
      <c r="U37" s="43"/>
      <c r="V37" s="54">
        <v>56600</v>
      </c>
      <c r="W37" s="43"/>
      <c r="X37" s="45">
        <v>133300</v>
      </c>
      <c r="Y37" s="45">
        <f t="shared" si="1"/>
        <v>76700</v>
      </c>
      <c r="Z37" s="45">
        <v>283300</v>
      </c>
      <c r="AA37" s="45">
        <f t="shared" si="2"/>
        <v>150000</v>
      </c>
      <c r="AB37" s="45">
        <v>283300</v>
      </c>
      <c r="AC37" s="45">
        <f t="shared" si="3"/>
        <v>0</v>
      </c>
    </row>
    <row r="38" spans="1:29" s="37" customFormat="1">
      <c r="A38" s="55" t="s">
        <v>60</v>
      </c>
      <c r="B38" s="56" t="s">
        <v>61</v>
      </c>
      <c r="C38" s="56" t="s">
        <v>1</v>
      </c>
      <c r="D38" s="56" t="s">
        <v>1</v>
      </c>
      <c r="E38" s="32">
        <v>228940815.06</v>
      </c>
      <c r="F38" s="35">
        <v>267649877.62</v>
      </c>
      <c r="G38" s="33">
        <f>F38-E38</f>
        <v>38709062.560000002</v>
      </c>
      <c r="H38" s="35">
        <v>298829883.06</v>
      </c>
      <c r="I38" s="35">
        <f>H38-F38</f>
        <v>31180005.439999998</v>
      </c>
      <c r="J38" s="35">
        <v>332794867.37</v>
      </c>
      <c r="K38" s="35">
        <f>J38-H38</f>
        <v>33964984.310000002</v>
      </c>
      <c r="L38" s="35">
        <v>393353142.13999999</v>
      </c>
      <c r="M38" s="35">
        <f>L38-J38</f>
        <v>60558274.769999981</v>
      </c>
      <c r="N38" s="36"/>
      <c r="O38" s="36"/>
      <c r="P38" s="36"/>
      <c r="Q38" s="36"/>
      <c r="T38" s="35">
        <v>422058226.35000002</v>
      </c>
      <c r="U38" s="35">
        <f>T38-L38</f>
        <v>28705084.210000038</v>
      </c>
      <c r="V38" s="35">
        <v>426374593.48000002</v>
      </c>
      <c r="W38" s="35">
        <f>V38-T38</f>
        <v>4316367.1299999952</v>
      </c>
      <c r="X38" s="38">
        <v>442094959.13999999</v>
      </c>
      <c r="Y38" s="38">
        <f>X38-V38</f>
        <v>15720365.659999967</v>
      </c>
      <c r="Z38" s="38">
        <v>441512915.66000003</v>
      </c>
      <c r="AA38" s="38">
        <f>Z38-X38</f>
        <v>-582043.47999995947</v>
      </c>
      <c r="AB38" s="57">
        <v>440475973.66000003</v>
      </c>
      <c r="AC38" s="38">
        <f>AB38-Z38</f>
        <v>-1036942</v>
      </c>
    </row>
    <row r="39" spans="1:29" s="47" customFormat="1" ht="42.75" customHeight="1">
      <c r="A39" s="58" t="s">
        <v>62</v>
      </c>
      <c r="B39" s="59" t="s">
        <v>61</v>
      </c>
      <c r="C39" s="59" t="s">
        <v>45</v>
      </c>
      <c r="D39" s="59" t="s">
        <v>1</v>
      </c>
      <c r="E39" s="42">
        <v>228940815.06</v>
      </c>
      <c r="F39" s="42">
        <v>267649877.62</v>
      </c>
      <c r="G39" s="46">
        <f>F39-E39</f>
        <v>38709062.560000002</v>
      </c>
      <c r="H39" s="42">
        <v>298829883.06</v>
      </c>
      <c r="I39" s="42">
        <f>H39-F39</f>
        <v>31180005.439999998</v>
      </c>
      <c r="J39" s="42">
        <v>332794867.37</v>
      </c>
      <c r="K39" s="42">
        <f>J39-H39</f>
        <v>33964984.310000002</v>
      </c>
      <c r="L39" s="42">
        <v>393353142.13999999</v>
      </c>
      <c r="M39" s="42">
        <f>L39-J39</f>
        <v>60558274.769999981</v>
      </c>
      <c r="N39" s="60"/>
      <c r="O39" s="60"/>
      <c r="P39" s="60"/>
      <c r="Q39" s="60"/>
      <c r="R39" s="61"/>
      <c r="S39" s="61"/>
      <c r="T39" s="42">
        <v>422058226.35000002</v>
      </c>
      <c r="U39" s="42">
        <f>T39-L39</f>
        <v>28705084.210000038</v>
      </c>
      <c r="V39" s="45">
        <v>426374593.48000002</v>
      </c>
      <c r="W39" s="45">
        <f>V39-T39</f>
        <v>4316367.1299999952</v>
      </c>
      <c r="X39" s="45">
        <v>442094959.13999999</v>
      </c>
      <c r="Y39" s="45">
        <f>X39-V39</f>
        <v>15720365.659999967</v>
      </c>
      <c r="Z39" s="45">
        <v>441512915.66000003</v>
      </c>
      <c r="AA39" s="45">
        <f t="shared" si="2"/>
        <v>-582043.47999995947</v>
      </c>
      <c r="AB39" s="45">
        <v>440475973.66000003</v>
      </c>
      <c r="AC39" s="45">
        <f>AB39-Z39</f>
        <v>-1036942</v>
      </c>
    </row>
    <row r="40" spans="1:29" s="47" customFormat="1" ht="32.15">
      <c r="A40" s="58" t="s">
        <v>63</v>
      </c>
      <c r="B40" s="59" t="s">
        <v>61</v>
      </c>
      <c r="C40" s="59" t="s">
        <v>45</v>
      </c>
      <c r="D40" s="59" t="s">
        <v>78</v>
      </c>
      <c r="E40" s="42">
        <v>101891535</v>
      </c>
      <c r="F40" s="42">
        <v>101891535</v>
      </c>
      <c r="G40" s="42"/>
      <c r="H40" s="42">
        <v>101891535</v>
      </c>
      <c r="I40" s="42"/>
      <c r="J40" s="42">
        <v>101891535</v>
      </c>
      <c r="K40" s="43"/>
      <c r="L40" s="42">
        <v>101891535</v>
      </c>
      <c r="M40" s="43"/>
      <c r="N40" s="36"/>
      <c r="O40" s="36"/>
      <c r="P40" s="36"/>
      <c r="Q40" s="36"/>
      <c r="T40" s="42">
        <v>113719723.34</v>
      </c>
      <c r="U40" s="42">
        <f>T40-L40</f>
        <v>11828188.340000004</v>
      </c>
      <c r="V40" s="42">
        <v>113719723.34</v>
      </c>
      <c r="W40" s="45">
        <f>V40-T40</f>
        <v>0</v>
      </c>
      <c r="X40" s="42">
        <v>113719723.34</v>
      </c>
      <c r="Y40" s="62"/>
      <c r="Z40" s="42">
        <v>113719723.34</v>
      </c>
      <c r="AA40" s="45">
        <f t="shared" si="2"/>
        <v>0</v>
      </c>
      <c r="AB40" s="45">
        <v>113719723.34</v>
      </c>
      <c r="AC40" s="45">
        <f t="shared" ref="AC40:AC43" si="4">AB40-Z40</f>
        <v>0</v>
      </c>
    </row>
    <row r="41" spans="1:29" s="47" customFormat="1" ht="41.15" customHeight="1">
      <c r="A41" s="58" t="s">
        <v>64</v>
      </c>
      <c r="B41" s="59" t="s">
        <v>61</v>
      </c>
      <c r="C41" s="59" t="s">
        <v>45</v>
      </c>
      <c r="D41" s="59" t="s">
        <v>79</v>
      </c>
      <c r="E41" s="42"/>
      <c r="F41" s="42">
        <v>33238620.559999999</v>
      </c>
      <c r="G41" s="46">
        <f>F41-E41</f>
        <v>33238620.559999999</v>
      </c>
      <c r="H41" s="42">
        <v>64368626</v>
      </c>
      <c r="I41" s="42">
        <f>H41-F41</f>
        <v>31130005.440000001</v>
      </c>
      <c r="J41" s="42">
        <v>69589075.640000001</v>
      </c>
      <c r="K41" s="42">
        <f>J41-H41</f>
        <v>5220449.6400000006</v>
      </c>
      <c r="L41" s="42">
        <v>129147350.41</v>
      </c>
      <c r="M41" s="42">
        <f>L41-J41</f>
        <v>59558274.769999996</v>
      </c>
      <c r="N41" s="36"/>
      <c r="O41" s="36"/>
      <c r="P41" s="36"/>
      <c r="Q41" s="36"/>
      <c r="T41" s="42">
        <v>146024246.28</v>
      </c>
      <c r="U41" s="42">
        <f>T41-L41</f>
        <v>16876895.870000005</v>
      </c>
      <c r="V41" s="45">
        <v>148289846.41</v>
      </c>
      <c r="W41" s="45">
        <f>V41-T41</f>
        <v>2265600.1299999952</v>
      </c>
      <c r="X41" s="45">
        <v>157413420.06999999</v>
      </c>
      <c r="Y41" s="45">
        <f>X41-V41</f>
        <v>9123573.6599999964</v>
      </c>
      <c r="Z41" s="45">
        <v>144313967.59</v>
      </c>
      <c r="AA41" s="45">
        <f t="shared" si="2"/>
        <v>-13099452.479999989</v>
      </c>
      <c r="AB41" s="45">
        <v>144313967.59</v>
      </c>
      <c r="AC41" s="45">
        <f t="shared" si="4"/>
        <v>0</v>
      </c>
    </row>
    <row r="42" spans="1:29" s="47" customFormat="1" ht="45.65" customHeight="1">
      <c r="A42" s="58" t="s">
        <v>65</v>
      </c>
      <c r="B42" s="59" t="s">
        <v>61</v>
      </c>
      <c r="C42" s="59" t="s">
        <v>45</v>
      </c>
      <c r="D42" s="59" t="s">
        <v>59</v>
      </c>
      <c r="E42" s="42">
        <v>127049280.06</v>
      </c>
      <c r="F42" s="42">
        <v>127049280.06</v>
      </c>
      <c r="G42" s="42"/>
      <c r="H42" s="42">
        <v>127049280.06</v>
      </c>
      <c r="I42" s="43"/>
      <c r="J42" s="42">
        <v>149798826.06</v>
      </c>
      <c r="K42" s="42">
        <f>J42-H42</f>
        <v>22749546</v>
      </c>
      <c r="L42" s="42">
        <v>149798826.06</v>
      </c>
      <c r="M42" s="43"/>
      <c r="N42" s="36"/>
      <c r="O42" s="36"/>
      <c r="P42" s="36"/>
      <c r="Q42" s="36"/>
      <c r="T42" s="42">
        <v>149798826.06</v>
      </c>
      <c r="U42" s="43"/>
      <c r="V42" s="42">
        <v>149798826.06</v>
      </c>
      <c r="W42" s="63"/>
      <c r="X42" s="42">
        <v>149798826.06</v>
      </c>
      <c r="Y42" s="62"/>
      <c r="Z42" s="45">
        <v>162136559.06</v>
      </c>
      <c r="AA42" s="45">
        <f t="shared" si="2"/>
        <v>12337733</v>
      </c>
      <c r="AB42" s="45">
        <v>162037649.06</v>
      </c>
      <c r="AC42" s="45">
        <f t="shared" si="4"/>
        <v>-98910</v>
      </c>
    </row>
    <row r="43" spans="1:29" s="47" customFormat="1" ht="23.95" customHeight="1">
      <c r="A43" s="58" t="s">
        <v>66</v>
      </c>
      <c r="B43" s="64" t="s">
        <v>61</v>
      </c>
      <c r="C43" s="64" t="s">
        <v>45</v>
      </c>
      <c r="D43" s="64" t="s">
        <v>80</v>
      </c>
      <c r="E43" s="42"/>
      <c r="F43" s="43">
        <v>5470442</v>
      </c>
      <c r="G43" s="46">
        <f>F43-E43</f>
        <v>5470442</v>
      </c>
      <c r="H43" s="43">
        <v>5520442</v>
      </c>
      <c r="I43" s="43">
        <f>H43-F43</f>
        <v>50000</v>
      </c>
      <c r="J43" s="43">
        <v>11515430.67</v>
      </c>
      <c r="K43" s="43">
        <f>J43-H43</f>
        <v>5994988.6699999999</v>
      </c>
      <c r="L43" s="43">
        <v>12515430.67</v>
      </c>
      <c r="M43" s="43">
        <f>L43-J43</f>
        <v>1000000</v>
      </c>
      <c r="N43" s="36"/>
      <c r="O43" s="36"/>
      <c r="P43" s="36"/>
      <c r="Q43" s="36"/>
      <c r="T43" s="43">
        <v>12515430.67</v>
      </c>
      <c r="U43" s="43"/>
      <c r="V43" s="63">
        <v>14566197.67</v>
      </c>
      <c r="W43" s="45">
        <f>V43-T43</f>
        <v>2050767</v>
      </c>
      <c r="X43" s="45">
        <v>21162989.670000002</v>
      </c>
      <c r="Y43" s="45">
        <f>X43-V43</f>
        <v>6596792.0000000019</v>
      </c>
      <c r="Z43" s="45">
        <v>21342665.670000002</v>
      </c>
      <c r="AA43" s="45">
        <f t="shared" si="2"/>
        <v>179676</v>
      </c>
      <c r="AB43" s="45">
        <v>20404633.670000002</v>
      </c>
      <c r="AC43" s="45">
        <f t="shared" si="4"/>
        <v>-938032</v>
      </c>
    </row>
    <row r="44" spans="1:29" s="47" customFormat="1" ht="29.25" customHeight="1">
      <c r="A44" s="65" t="s">
        <v>67</v>
      </c>
      <c r="B44" s="65"/>
      <c r="C44" s="65"/>
      <c r="D44" s="65"/>
      <c r="E44" s="32">
        <f>E38+E11</f>
        <v>304947325.13</v>
      </c>
      <c r="F44" s="32">
        <f>F38+F11</f>
        <v>343675038.47000003</v>
      </c>
      <c r="G44" s="66">
        <f>F44-E44</f>
        <v>38727713.340000033</v>
      </c>
      <c r="H44" s="32">
        <f>H38+H11</f>
        <v>375720660.40999997</v>
      </c>
      <c r="I44" s="38">
        <f>H44-F44</f>
        <v>32045621.939999938</v>
      </c>
      <c r="J44" s="32">
        <f>J38+J11</f>
        <v>409685644.72000003</v>
      </c>
      <c r="K44" s="38">
        <f>J44-H44</f>
        <v>33964984.310000062</v>
      </c>
      <c r="L44" s="32">
        <f>L38+L11</f>
        <v>470300519.49000001</v>
      </c>
      <c r="M44" s="38">
        <f>L44-J44</f>
        <v>60614874.769999981</v>
      </c>
      <c r="N44" s="36"/>
      <c r="O44" s="36"/>
      <c r="P44" s="36"/>
      <c r="Q44" s="36"/>
      <c r="T44" s="32">
        <f>T38+T11</f>
        <v>499005603.70000005</v>
      </c>
      <c r="U44" s="38">
        <f>T44-L44</f>
        <v>28705084.210000038</v>
      </c>
      <c r="V44" s="32">
        <f>V38+V11</f>
        <v>503321970.83000004</v>
      </c>
      <c r="W44" s="38">
        <f>V44-T44</f>
        <v>4316367.1299999952</v>
      </c>
      <c r="X44" s="32">
        <f>X38+X11</f>
        <v>529333617.43000001</v>
      </c>
      <c r="Y44" s="38">
        <f>X44-V44</f>
        <v>26011646.599999964</v>
      </c>
      <c r="Z44" s="32">
        <f>Z38+Z11</f>
        <v>528178626.86000001</v>
      </c>
      <c r="AA44" s="38">
        <f>Z44-X44</f>
        <v>-1154990.5699999928</v>
      </c>
      <c r="AB44" s="32">
        <f>AB38+AB11</f>
        <v>524704900.43000001</v>
      </c>
      <c r="AC44" s="38">
        <f>AB44-Z44</f>
        <v>-3473726.4300000072</v>
      </c>
    </row>
    <row r="45" spans="1:29" s="47" customFormat="1">
      <c r="E45" s="60"/>
      <c r="F45" s="67"/>
      <c r="G45" s="67"/>
      <c r="H45" s="67"/>
      <c r="I45" s="67"/>
      <c r="J45" s="67"/>
      <c r="K45" s="67"/>
      <c r="L45" s="67"/>
      <c r="M45" s="67"/>
      <c r="N45" s="36"/>
      <c r="O45" s="36"/>
      <c r="P45" s="36"/>
      <c r="Q45" s="36"/>
      <c r="T45" s="67"/>
      <c r="U45" s="67"/>
      <c r="X45" s="11"/>
      <c r="Y45" s="61"/>
      <c r="Z45" s="11"/>
      <c r="AA45" s="61"/>
      <c r="AB45" s="11"/>
      <c r="AC45" s="61"/>
    </row>
    <row r="46" spans="1:29" ht="41.95" customHeight="1">
      <c r="A46" s="68" t="s">
        <v>106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36"/>
      <c r="O46" s="36"/>
      <c r="P46" s="36"/>
      <c r="Q46" s="36"/>
    </row>
    <row r="47" spans="1:29" ht="14.8" customHeight="1">
      <c r="A47" s="69" t="s">
        <v>75</v>
      </c>
      <c r="B47" s="70"/>
      <c r="C47" s="71" t="s">
        <v>68</v>
      </c>
      <c r="D47" s="71"/>
      <c r="E47" s="16" t="s">
        <v>145</v>
      </c>
      <c r="F47" s="17" t="s">
        <v>112</v>
      </c>
      <c r="G47" s="18"/>
      <c r="H47" s="17" t="s">
        <v>113</v>
      </c>
      <c r="I47" s="18"/>
      <c r="J47" s="17" t="s">
        <v>139</v>
      </c>
      <c r="K47" s="18"/>
      <c r="L47" s="17" t="s">
        <v>140</v>
      </c>
      <c r="M47" s="18"/>
      <c r="N47" s="36"/>
      <c r="O47" s="36"/>
      <c r="P47" s="36"/>
      <c r="Q47" s="36"/>
      <c r="T47" s="17" t="s">
        <v>141</v>
      </c>
      <c r="U47" s="18"/>
      <c r="V47" s="17" t="s">
        <v>142</v>
      </c>
      <c r="W47" s="18"/>
      <c r="X47" s="17" t="s">
        <v>143</v>
      </c>
      <c r="Y47" s="18"/>
      <c r="Z47" s="17" t="s">
        <v>144</v>
      </c>
      <c r="AA47" s="18"/>
      <c r="AB47" s="17" t="s">
        <v>138</v>
      </c>
      <c r="AC47" s="18"/>
    </row>
    <row r="48" spans="1:29" ht="22.5" customHeight="1">
      <c r="A48" s="72"/>
      <c r="B48" s="73"/>
      <c r="C48" s="71"/>
      <c r="D48" s="71"/>
      <c r="E48" s="16"/>
      <c r="F48" s="19"/>
      <c r="G48" s="20"/>
      <c r="H48" s="19"/>
      <c r="I48" s="20"/>
      <c r="J48" s="19"/>
      <c r="K48" s="20"/>
      <c r="L48" s="19"/>
      <c r="M48" s="20"/>
      <c r="N48" s="36"/>
      <c r="O48" s="36"/>
      <c r="P48" s="36"/>
      <c r="Q48" s="36"/>
      <c r="T48" s="19"/>
      <c r="U48" s="20"/>
      <c r="V48" s="19"/>
      <c r="W48" s="20"/>
      <c r="X48" s="19"/>
      <c r="Y48" s="20"/>
      <c r="Z48" s="19"/>
      <c r="AA48" s="20"/>
      <c r="AB48" s="19"/>
      <c r="AC48" s="20"/>
    </row>
    <row r="49" spans="1:29" ht="41.95" customHeight="1">
      <c r="A49" s="72"/>
      <c r="B49" s="73"/>
      <c r="C49" s="71"/>
      <c r="D49" s="71"/>
      <c r="E49" s="16"/>
      <c r="F49" s="21"/>
      <c r="G49" s="22"/>
      <c r="H49" s="21"/>
      <c r="I49" s="22"/>
      <c r="J49" s="21"/>
      <c r="K49" s="22"/>
      <c r="L49" s="21"/>
      <c r="M49" s="22"/>
      <c r="N49" s="36"/>
      <c r="O49" s="36"/>
      <c r="P49" s="36"/>
      <c r="Q49" s="36"/>
      <c r="T49" s="21"/>
      <c r="U49" s="22"/>
      <c r="V49" s="21"/>
      <c r="W49" s="22"/>
      <c r="X49" s="21"/>
      <c r="Y49" s="22"/>
      <c r="Z49" s="21"/>
      <c r="AA49" s="22"/>
      <c r="AB49" s="21"/>
      <c r="AC49" s="22"/>
    </row>
    <row r="50" spans="1:29" ht="45" customHeight="1">
      <c r="A50" s="74"/>
      <c r="B50" s="75"/>
      <c r="C50" s="26" t="s">
        <v>37</v>
      </c>
      <c r="D50" s="26" t="s">
        <v>36</v>
      </c>
      <c r="E50" s="16"/>
      <c r="F50" s="24" t="s">
        <v>71</v>
      </c>
      <c r="G50" s="24" t="s">
        <v>117</v>
      </c>
      <c r="H50" s="24" t="s">
        <v>71</v>
      </c>
      <c r="I50" s="24" t="s">
        <v>118</v>
      </c>
      <c r="J50" s="24" t="s">
        <v>71</v>
      </c>
      <c r="K50" s="24" t="s">
        <v>119</v>
      </c>
      <c r="L50" s="24" t="s">
        <v>71</v>
      </c>
      <c r="M50" s="24" t="s">
        <v>120</v>
      </c>
      <c r="N50" s="36"/>
      <c r="O50" s="36"/>
      <c r="P50" s="36"/>
      <c r="Q50" s="36"/>
      <c r="T50" s="24" t="s">
        <v>71</v>
      </c>
      <c r="U50" s="41" t="s">
        <v>121</v>
      </c>
      <c r="V50" s="24" t="s">
        <v>71</v>
      </c>
      <c r="W50" s="41" t="s">
        <v>122</v>
      </c>
      <c r="X50" s="24" t="s">
        <v>71</v>
      </c>
      <c r="Y50" s="24" t="s">
        <v>126</v>
      </c>
      <c r="Z50" s="25" t="s">
        <v>71</v>
      </c>
      <c r="AA50" s="24" t="s">
        <v>127</v>
      </c>
      <c r="AB50" s="25" t="s">
        <v>71</v>
      </c>
      <c r="AC50" s="24" t="s">
        <v>130</v>
      </c>
    </row>
    <row r="51" spans="1:29">
      <c r="A51" s="76">
        <v>1</v>
      </c>
      <c r="B51" s="77"/>
      <c r="C51" s="26">
        <v>2</v>
      </c>
      <c r="D51" s="26">
        <v>3</v>
      </c>
      <c r="E51" s="26">
        <v>4</v>
      </c>
      <c r="F51" s="26">
        <v>5</v>
      </c>
      <c r="G51" s="26">
        <v>6</v>
      </c>
      <c r="H51" s="26">
        <v>7</v>
      </c>
      <c r="I51" s="26">
        <v>8</v>
      </c>
      <c r="J51" s="26">
        <v>9</v>
      </c>
      <c r="K51" s="26">
        <v>10</v>
      </c>
      <c r="L51" s="26">
        <v>11</v>
      </c>
      <c r="M51" s="26">
        <v>12</v>
      </c>
      <c r="N51" s="36"/>
      <c r="O51" s="36"/>
      <c r="P51" s="36"/>
      <c r="Q51" s="36"/>
      <c r="T51" s="26">
        <v>13</v>
      </c>
      <c r="U51" s="78">
        <v>14</v>
      </c>
      <c r="V51" s="79">
        <v>15</v>
      </c>
      <c r="W51" s="79">
        <v>16</v>
      </c>
      <c r="X51" s="80">
        <v>17</v>
      </c>
      <c r="Y51" s="80">
        <v>18</v>
      </c>
      <c r="Z51" s="28">
        <v>19</v>
      </c>
      <c r="AA51" s="28">
        <v>20</v>
      </c>
      <c r="AB51" s="28">
        <v>21</v>
      </c>
      <c r="AC51" s="28">
        <v>22</v>
      </c>
    </row>
    <row r="52" spans="1:29">
      <c r="A52" s="81" t="s">
        <v>35</v>
      </c>
      <c r="B52" s="82"/>
      <c r="C52" s="83">
        <v>1</v>
      </c>
      <c r="D52" s="83" t="s">
        <v>1</v>
      </c>
      <c r="E52" s="84">
        <v>49491423.340000004</v>
      </c>
      <c r="F52" s="85">
        <v>51343119.810000002</v>
      </c>
      <c r="G52" s="86">
        <f>F52-E52</f>
        <v>1851696.4699999988</v>
      </c>
      <c r="H52" s="87">
        <v>50982119.810000002</v>
      </c>
      <c r="I52" s="87">
        <f>H52-F52</f>
        <v>-361000</v>
      </c>
      <c r="J52" s="87">
        <v>51111929.020000003</v>
      </c>
      <c r="K52" s="87">
        <f>J52-H52</f>
        <v>129809.21000000089</v>
      </c>
      <c r="L52" s="87">
        <v>51258929.020000003</v>
      </c>
      <c r="M52" s="87">
        <f>L52-J52</f>
        <v>147000</v>
      </c>
      <c r="N52" s="88">
        <v>1</v>
      </c>
      <c r="O52" s="88" t="s">
        <v>1</v>
      </c>
      <c r="P52" s="89">
        <v>3502167941.98</v>
      </c>
      <c r="Q52" s="67" t="b">
        <v>1</v>
      </c>
      <c r="R52" s="67" t="b">
        <v>1</v>
      </c>
      <c r="S52" s="67" t="b">
        <v>0</v>
      </c>
      <c r="T52" s="87">
        <v>52631929.020000003</v>
      </c>
      <c r="U52" s="90">
        <f>T52-L52</f>
        <v>1373000</v>
      </c>
      <c r="V52" s="91">
        <v>53095756.340000004</v>
      </c>
      <c r="W52" s="91">
        <f>V52-T52</f>
        <v>463827.3200000003</v>
      </c>
      <c r="X52" s="57">
        <v>55659292.619999997</v>
      </c>
      <c r="Y52" s="57">
        <f>X52-V52</f>
        <v>2563536.2799999937</v>
      </c>
      <c r="Z52" s="57">
        <v>55257153.990000002</v>
      </c>
      <c r="AA52" s="91">
        <f>Z52-X52</f>
        <v>-402138.62999999523</v>
      </c>
      <c r="AB52" s="57">
        <v>55316567.590000004</v>
      </c>
      <c r="AC52" s="57">
        <f>AB52-Z52</f>
        <v>59413.60000000149</v>
      </c>
    </row>
    <row r="53" spans="1:29" ht="41.95" customHeight="1">
      <c r="A53" s="92" t="s">
        <v>34</v>
      </c>
      <c r="B53" s="93"/>
      <c r="C53" s="94">
        <v>1</v>
      </c>
      <c r="D53" s="94">
        <v>2</v>
      </c>
      <c r="E53" s="95">
        <v>3028314.39</v>
      </c>
      <c r="F53" s="96">
        <v>3252047.48</v>
      </c>
      <c r="G53" s="97">
        <f>F53-E53</f>
        <v>223733.08999999985</v>
      </c>
      <c r="H53" s="96">
        <v>3252047.48</v>
      </c>
      <c r="I53" s="43"/>
      <c r="J53" s="96">
        <v>3252047.48</v>
      </c>
      <c r="K53" s="43"/>
      <c r="L53" s="42">
        <v>3163057.24</v>
      </c>
      <c r="M53" s="98">
        <f>L53-J53</f>
        <v>-88990.239999999758</v>
      </c>
      <c r="N53" s="88">
        <v>1</v>
      </c>
      <c r="O53" s="88">
        <v>2</v>
      </c>
      <c r="P53" s="89">
        <v>370393037.67000002</v>
      </c>
      <c r="Q53" s="36" t="b">
        <v>1</v>
      </c>
      <c r="R53" s="36" t="b">
        <v>1</v>
      </c>
      <c r="T53" s="42">
        <v>3163057.24</v>
      </c>
      <c r="U53" s="99"/>
      <c r="V53" s="45">
        <v>3263057.24</v>
      </c>
      <c r="W53" s="45">
        <f t="shared" ref="W53:W91" si="5">V53-T53</f>
        <v>100000</v>
      </c>
      <c r="X53" s="45">
        <v>3391941.72</v>
      </c>
      <c r="Y53" s="45">
        <f>X53-V53</f>
        <v>128884.47999999998</v>
      </c>
      <c r="Z53" s="45">
        <v>3207034.97</v>
      </c>
      <c r="AA53" s="45">
        <f>Z53-X53</f>
        <v>-184906.75</v>
      </c>
      <c r="AB53" s="45">
        <v>2989177.16</v>
      </c>
      <c r="AC53" s="45">
        <f t="shared" ref="AC53:AC58" si="6">AB53-Z53</f>
        <v>-217857.81000000006</v>
      </c>
    </row>
    <row r="54" spans="1:29" ht="59.8" customHeight="1">
      <c r="A54" s="92" t="s">
        <v>111</v>
      </c>
      <c r="B54" s="93"/>
      <c r="C54" s="94">
        <v>1</v>
      </c>
      <c r="D54" s="94">
        <v>4</v>
      </c>
      <c r="E54" s="95">
        <v>18483394.879999999</v>
      </c>
      <c r="F54" s="96">
        <v>18983506.829999998</v>
      </c>
      <c r="G54" s="97">
        <f>F54-E54</f>
        <v>500111.94999999925</v>
      </c>
      <c r="H54" s="42">
        <v>19973506.829999998</v>
      </c>
      <c r="I54" s="42">
        <f>H54-F54</f>
        <v>990000</v>
      </c>
      <c r="J54" s="42">
        <v>19973506.829999998</v>
      </c>
      <c r="K54" s="43"/>
      <c r="L54" s="42">
        <v>20042497.07</v>
      </c>
      <c r="M54" s="98">
        <f>L54-J54</f>
        <v>68990.240000002086</v>
      </c>
      <c r="N54" s="88">
        <v>1</v>
      </c>
      <c r="O54" s="88">
        <v>3</v>
      </c>
      <c r="P54" s="89">
        <v>271190502.17000002</v>
      </c>
      <c r="Q54" s="36" t="b">
        <v>1</v>
      </c>
      <c r="R54" s="36" t="b">
        <v>1</v>
      </c>
      <c r="T54" s="42">
        <v>20602497.07</v>
      </c>
      <c r="U54" s="99">
        <f>T54-L54</f>
        <v>560000</v>
      </c>
      <c r="V54" s="45">
        <v>20666876.469999999</v>
      </c>
      <c r="W54" s="45">
        <f t="shared" si="5"/>
        <v>64379.39999999851</v>
      </c>
      <c r="X54" s="45">
        <v>21698999.600000001</v>
      </c>
      <c r="Y54" s="45">
        <f t="shared" ref="Y54:Y58" si="7">X54-V54</f>
        <v>1032123.1300000027</v>
      </c>
      <c r="Z54" s="45">
        <v>21740716.600000001</v>
      </c>
      <c r="AA54" s="45">
        <f t="shared" ref="AA54:AA58" si="8">Z54-X54</f>
        <v>41717</v>
      </c>
      <c r="AB54" s="45">
        <v>21632508.640000001</v>
      </c>
      <c r="AC54" s="45">
        <f t="shared" si="6"/>
        <v>-108207.96000000089</v>
      </c>
    </row>
    <row r="55" spans="1:29">
      <c r="A55" s="92" t="s">
        <v>33</v>
      </c>
      <c r="B55" s="93"/>
      <c r="C55" s="94">
        <v>1</v>
      </c>
      <c r="D55" s="94">
        <v>5</v>
      </c>
      <c r="E55" s="95">
        <v>352.82</v>
      </c>
      <c r="F55" s="96">
        <v>352.82</v>
      </c>
      <c r="G55" s="97"/>
      <c r="H55" s="43">
        <v>352.82</v>
      </c>
      <c r="I55" s="43"/>
      <c r="J55" s="43">
        <v>352.82</v>
      </c>
      <c r="K55" s="43"/>
      <c r="L55" s="43">
        <v>352.82</v>
      </c>
      <c r="M55" s="100"/>
      <c r="N55" s="88">
        <v>1</v>
      </c>
      <c r="O55" s="88">
        <v>5</v>
      </c>
      <c r="P55" s="89">
        <v>421772259.19</v>
      </c>
      <c r="Q55" s="36" t="b">
        <v>1</v>
      </c>
      <c r="R55" s="36" t="b">
        <v>1</v>
      </c>
      <c r="T55" s="43">
        <v>352.82</v>
      </c>
      <c r="U55" s="101"/>
      <c r="V55" s="45">
        <v>352.82</v>
      </c>
      <c r="W55" s="45">
        <f t="shared" si="5"/>
        <v>0</v>
      </c>
      <c r="X55" s="45">
        <v>352.82</v>
      </c>
      <c r="Y55" s="45">
        <f t="shared" si="7"/>
        <v>0</v>
      </c>
      <c r="Z55" s="45">
        <v>352.82</v>
      </c>
      <c r="AA55" s="45">
        <f t="shared" si="8"/>
        <v>0</v>
      </c>
      <c r="AB55" s="45">
        <v>352.82</v>
      </c>
      <c r="AC55" s="45">
        <f t="shared" si="6"/>
        <v>0</v>
      </c>
    </row>
    <row r="56" spans="1:29" ht="64.45" customHeight="1">
      <c r="A56" s="92" t="s">
        <v>32</v>
      </c>
      <c r="B56" s="93"/>
      <c r="C56" s="94">
        <v>1</v>
      </c>
      <c r="D56" s="94">
        <v>6</v>
      </c>
      <c r="E56" s="95">
        <v>9851234.1400000006</v>
      </c>
      <c r="F56" s="96">
        <v>10021234.140000001</v>
      </c>
      <c r="G56" s="97">
        <f>F56-E56</f>
        <v>170000</v>
      </c>
      <c r="H56" s="96">
        <v>10021234.140000001</v>
      </c>
      <c r="I56" s="43"/>
      <c r="J56" s="96">
        <v>10021234.140000001</v>
      </c>
      <c r="K56" s="43"/>
      <c r="L56" s="96">
        <v>10021234.140000001</v>
      </c>
      <c r="M56" s="100"/>
      <c r="N56" s="88">
        <v>1</v>
      </c>
      <c r="O56" s="88">
        <v>6</v>
      </c>
      <c r="P56" s="89">
        <v>250744417.53999999</v>
      </c>
      <c r="Q56" s="36" t="b">
        <v>1</v>
      </c>
      <c r="R56" s="36" t="b">
        <v>1</v>
      </c>
      <c r="T56" s="96">
        <v>10021234.140000001</v>
      </c>
      <c r="U56" s="101"/>
      <c r="V56" s="45">
        <v>10280682.060000001</v>
      </c>
      <c r="W56" s="45">
        <f t="shared" si="5"/>
        <v>259447.91999999993</v>
      </c>
      <c r="X56" s="45">
        <v>10395682.060000001</v>
      </c>
      <c r="Y56" s="45">
        <f t="shared" si="7"/>
        <v>115000</v>
      </c>
      <c r="Z56" s="45">
        <v>10460118.779999999</v>
      </c>
      <c r="AA56" s="45">
        <f t="shared" si="8"/>
        <v>64436.719999998808</v>
      </c>
      <c r="AB56" s="45">
        <v>10460118.779999999</v>
      </c>
      <c r="AC56" s="45">
        <f t="shared" si="6"/>
        <v>0</v>
      </c>
    </row>
    <row r="57" spans="1:29">
      <c r="A57" s="92" t="s">
        <v>31</v>
      </c>
      <c r="B57" s="93"/>
      <c r="C57" s="94">
        <v>1</v>
      </c>
      <c r="D57" s="94">
        <v>11</v>
      </c>
      <c r="E57" s="95">
        <v>200000</v>
      </c>
      <c r="F57" s="96">
        <v>200000</v>
      </c>
      <c r="G57" s="97"/>
      <c r="H57" s="96">
        <v>200000</v>
      </c>
      <c r="I57" s="43"/>
      <c r="J57" s="96">
        <v>200000</v>
      </c>
      <c r="K57" s="43"/>
      <c r="L57" s="43">
        <v>150000</v>
      </c>
      <c r="M57" s="100">
        <f>L57-J57</f>
        <v>-50000</v>
      </c>
      <c r="N57" s="88">
        <v>1</v>
      </c>
      <c r="O57" s="88">
        <v>11</v>
      </c>
      <c r="P57" s="89">
        <v>17010299.91</v>
      </c>
      <c r="Q57" s="36" t="b">
        <v>1</v>
      </c>
      <c r="R57" s="36" t="b">
        <v>1</v>
      </c>
      <c r="T57" s="43">
        <v>110000</v>
      </c>
      <c r="U57" s="101">
        <f>T57-L57</f>
        <v>-40000</v>
      </c>
      <c r="V57" s="45">
        <v>110000</v>
      </c>
      <c r="W57" s="45">
        <f t="shared" si="5"/>
        <v>0</v>
      </c>
      <c r="X57" s="45">
        <v>55000</v>
      </c>
      <c r="Y57" s="45">
        <f t="shared" si="7"/>
        <v>-55000</v>
      </c>
      <c r="Z57" s="45"/>
      <c r="AA57" s="45">
        <f t="shared" si="8"/>
        <v>-55000</v>
      </c>
      <c r="AB57" s="45"/>
      <c r="AC57" s="45">
        <f t="shared" si="6"/>
        <v>0</v>
      </c>
    </row>
    <row r="58" spans="1:29">
      <c r="A58" s="92" t="s">
        <v>30</v>
      </c>
      <c r="B58" s="93"/>
      <c r="C58" s="94">
        <v>1</v>
      </c>
      <c r="D58" s="94">
        <v>13</v>
      </c>
      <c r="E58" s="95">
        <v>17928127.109999999</v>
      </c>
      <c r="F58" s="96">
        <v>18885978.539999999</v>
      </c>
      <c r="G58" s="97">
        <f>F58-E58</f>
        <v>957851.4299999997</v>
      </c>
      <c r="H58" s="42">
        <v>17534978.539999999</v>
      </c>
      <c r="I58" s="43">
        <f>H58-F58</f>
        <v>-1351000</v>
      </c>
      <c r="J58" s="100">
        <v>17664787.75</v>
      </c>
      <c r="K58" s="43"/>
      <c r="L58" s="43">
        <v>17881787.75</v>
      </c>
      <c r="M58" s="100">
        <f>L58-J58</f>
        <v>217000</v>
      </c>
      <c r="N58" s="88">
        <v>1</v>
      </c>
      <c r="O58" s="88">
        <v>13</v>
      </c>
      <c r="P58" s="89">
        <v>1777413093.05</v>
      </c>
      <c r="Q58" s="36" t="b">
        <v>1</v>
      </c>
      <c r="R58" s="36" t="b">
        <v>1</v>
      </c>
      <c r="T58" s="43">
        <v>18734787.75</v>
      </c>
      <c r="U58" s="101">
        <f>T58-L58</f>
        <v>853000</v>
      </c>
      <c r="V58" s="45">
        <v>18774787.75</v>
      </c>
      <c r="W58" s="45">
        <f t="shared" si="5"/>
        <v>40000</v>
      </c>
      <c r="X58" s="45">
        <v>20117316.420000002</v>
      </c>
      <c r="Y58" s="45">
        <f t="shared" si="7"/>
        <v>1342528.6700000018</v>
      </c>
      <c r="Z58" s="45">
        <v>19848930.82</v>
      </c>
      <c r="AA58" s="45">
        <f t="shared" si="8"/>
        <v>-268385.60000000149</v>
      </c>
      <c r="AB58" s="45">
        <v>20234410.190000001</v>
      </c>
      <c r="AC58" s="45">
        <f t="shared" si="6"/>
        <v>385479.37000000104</v>
      </c>
    </row>
    <row r="59" spans="1:29" ht="20.6" customHeight="1">
      <c r="A59" s="81" t="s">
        <v>29</v>
      </c>
      <c r="B59" s="82"/>
      <c r="C59" s="83">
        <v>3</v>
      </c>
      <c r="D59" s="83" t="s">
        <v>1</v>
      </c>
      <c r="E59" s="84">
        <v>250000</v>
      </c>
      <c r="F59" s="102">
        <v>200000</v>
      </c>
      <c r="G59" s="103">
        <f>F59-E59</f>
        <v>-50000</v>
      </c>
      <c r="H59" s="57">
        <v>200000</v>
      </c>
      <c r="I59" s="35"/>
      <c r="J59" s="57">
        <v>200000</v>
      </c>
      <c r="K59" s="35"/>
      <c r="L59" s="57">
        <v>1200000</v>
      </c>
      <c r="M59" s="57">
        <f>L59-J59</f>
        <v>1000000</v>
      </c>
      <c r="N59" s="88">
        <v>3</v>
      </c>
      <c r="O59" s="88" t="s">
        <v>1</v>
      </c>
      <c r="P59" s="89">
        <v>522176103.76999998</v>
      </c>
      <c r="Q59" s="36" t="b">
        <v>1</v>
      </c>
      <c r="R59" s="36" t="b">
        <v>1</v>
      </c>
      <c r="T59" s="57">
        <v>1200000</v>
      </c>
      <c r="U59" s="104"/>
      <c r="V59" s="91">
        <v>1200000</v>
      </c>
      <c r="W59" s="91">
        <f t="shared" si="5"/>
        <v>0</v>
      </c>
      <c r="X59" s="91">
        <v>1180000</v>
      </c>
      <c r="Y59" s="91">
        <f>X59-V59</f>
        <v>-20000</v>
      </c>
      <c r="Z59" s="91">
        <v>1165000</v>
      </c>
      <c r="AA59" s="91">
        <f>Z59-X59</f>
        <v>-15000</v>
      </c>
      <c r="AB59" s="91">
        <v>1159523.3999999999</v>
      </c>
      <c r="AC59" s="57">
        <f>AB59-Z59</f>
        <v>-5476.6000000000931</v>
      </c>
    </row>
    <row r="60" spans="1:29">
      <c r="A60" s="92" t="s">
        <v>98</v>
      </c>
      <c r="B60" s="93"/>
      <c r="C60" s="94">
        <v>3</v>
      </c>
      <c r="D60" s="94">
        <v>9</v>
      </c>
      <c r="E60" s="95">
        <v>20000</v>
      </c>
      <c r="F60" s="96">
        <v>20000</v>
      </c>
      <c r="G60" s="105"/>
      <c r="H60" s="96">
        <v>20000</v>
      </c>
      <c r="I60" s="43"/>
      <c r="J60" s="96">
        <v>20000</v>
      </c>
      <c r="K60" s="43"/>
      <c r="L60" s="43">
        <v>20000</v>
      </c>
      <c r="M60" s="100"/>
      <c r="N60" s="88">
        <v>3</v>
      </c>
      <c r="O60" s="88">
        <v>9</v>
      </c>
      <c r="P60" s="89">
        <v>138342940.90000001</v>
      </c>
      <c r="Q60" s="36" t="b">
        <v>1</v>
      </c>
      <c r="R60" s="36" t="b">
        <v>1</v>
      </c>
      <c r="T60" s="43">
        <v>20000</v>
      </c>
      <c r="U60" s="101"/>
      <c r="V60" s="45">
        <v>20000</v>
      </c>
      <c r="W60" s="45">
        <f t="shared" si="5"/>
        <v>0</v>
      </c>
      <c r="X60" s="45"/>
      <c r="Y60" s="45">
        <f t="shared" ref="Y60:Y61" si="9">X60-V60</f>
        <v>-20000</v>
      </c>
      <c r="Z60" s="45"/>
      <c r="AA60" s="45">
        <f t="shared" ref="AA60:AA61" si="10">Z60-X60</f>
        <v>0</v>
      </c>
      <c r="AB60" s="45"/>
      <c r="AC60" s="106"/>
    </row>
    <row r="61" spans="1:29" ht="41.95" customHeight="1">
      <c r="A61" s="92" t="s">
        <v>99</v>
      </c>
      <c r="B61" s="93"/>
      <c r="C61" s="94">
        <v>3</v>
      </c>
      <c r="D61" s="94">
        <v>10</v>
      </c>
      <c r="E61" s="95">
        <v>230000</v>
      </c>
      <c r="F61" s="96">
        <v>180000</v>
      </c>
      <c r="G61" s="97">
        <f>F61-E61</f>
        <v>-50000</v>
      </c>
      <c r="H61" s="96">
        <v>180000</v>
      </c>
      <c r="I61" s="43"/>
      <c r="J61" s="96">
        <v>180000</v>
      </c>
      <c r="K61" s="43"/>
      <c r="L61" s="42">
        <v>1180000</v>
      </c>
      <c r="M61" s="98">
        <f>L61-J61</f>
        <v>1000000</v>
      </c>
      <c r="N61" s="88">
        <v>3</v>
      </c>
      <c r="O61" s="88">
        <v>10</v>
      </c>
      <c r="P61" s="89">
        <v>319737103.05000001</v>
      </c>
      <c r="Q61" s="36" t="b">
        <v>1</v>
      </c>
      <c r="R61" s="36" t="b">
        <v>1</v>
      </c>
      <c r="T61" s="42">
        <v>1180000</v>
      </c>
      <c r="U61" s="99"/>
      <c r="V61" s="45">
        <v>1180000</v>
      </c>
      <c r="W61" s="45">
        <f t="shared" si="5"/>
        <v>0</v>
      </c>
      <c r="X61" s="45">
        <v>1180000</v>
      </c>
      <c r="Y61" s="45">
        <f t="shared" si="9"/>
        <v>0</v>
      </c>
      <c r="Z61" s="45">
        <v>1165000</v>
      </c>
      <c r="AA61" s="45">
        <f t="shared" si="10"/>
        <v>-15000</v>
      </c>
      <c r="AB61" s="45">
        <v>1159523.3999999999</v>
      </c>
      <c r="AC61" s="45">
        <f>AB61-Z61</f>
        <v>-5476.6000000000931</v>
      </c>
    </row>
    <row r="62" spans="1:29" s="12" customFormat="1">
      <c r="A62" s="81" t="s">
        <v>28</v>
      </c>
      <c r="B62" s="82"/>
      <c r="C62" s="83">
        <v>4</v>
      </c>
      <c r="D62" s="83" t="s">
        <v>1</v>
      </c>
      <c r="E62" s="84">
        <v>4742503.7</v>
      </c>
      <c r="F62" s="102">
        <v>5210024.6500000004</v>
      </c>
      <c r="G62" s="103">
        <f>F62-E62</f>
        <v>467520.95000000019</v>
      </c>
      <c r="H62" s="57">
        <v>5185024.6500000004</v>
      </c>
      <c r="I62" s="57">
        <f>H62-F62</f>
        <v>-25000</v>
      </c>
      <c r="J62" s="57">
        <v>8369305.0800000001</v>
      </c>
      <c r="K62" s="57">
        <f>J62-H62</f>
        <v>3184280.4299999997</v>
      </c>
      <c r="L62" s="57">
        <v>8189305.0800000001</v>
      </c>
      <c r="M62" s="57">
        <f>L62-J62</f>
        <v>-180000</v>
      </c>
      <c r="N62" s="88">
        <v>4</v>
      </c>
      <c r="O62" s="88" t="s">
        <v>1</v>
      </c>
      <c r="P62" s="89">
        <v>23135220250.52</v>
      </c>
      <c r="Q62" s="60" t="b">
        <v>1</v>
      </c>
      <c r="R62" s="60" t="b">
        <v>1</v>
      </c>
      <c r="T62" s="57">
        <v>8789305.0800000001</v>
      </c>
      <c r="U62" s="104">
        <f>T62-L62</f>
        <v>600000</v>
      </c>
      <c r="V62" s="91">
        <v>8803898.7699999996</v>
      </c>
      <c r="W62" s="91">
        <f t="shared" si="5"/>
        <v>14593.689999999478</v>
      </c>
      <c r="X62" s="91">
        <v>9681971.3499999996</v>
      </c>
      <c r="Y62" s="91">
        <f>X62-V62</f>
        <v>878072.58000000007</v>
      </c>
      <c r="Z62" s="91">
        <v>10868746.1</v>
      </c>
      <c r="AA62" s="91">
        <f>Z62-X62</f>
        <v>1186774.75</v>
      </c>
      <c r="AB62" s="91">
        <v>10149984.57</v>
      </c>
      <c r="AC62" s="57">
        <f>AB62-Z62</f>
        <v>-718761.52999999933</v>
      </c>
    </row>
    <row r="63" spans="1:29">
      <c r="A63" s="92" t="s">
        <v>27</v>
      </c>
      <c r="B63" s="93"/>
      <c r="C63" s="94">
        <v>4</v>
      </c>
      <c r="D63" s="94">
        <v>1</v>
      </c>
      <c r="E63" s="95">
        <v>160289.81</v>
      </c>
      <c r="F63" s="96">
        <v>160289.81</v>
      </c>
      <c r="G63" s="105"/>
      <c r="H63" s="96">
        <v>160289.81</v>
      </c>
      <c r="I63" s="43"/>
      <c r="J63" s="96">
        <v>160289.81</v>
      </c>
      <c r="K63" s="43"/>
      <c r="L63" s="96">
        <v>160289.81</v>
      </c>
      <c r="M63" s="100"/>
      <c r="N63" s="88">
        <v>4</v>
      </c>
      <c r="O63" s="88">
        <v>1</v>
      </c>
      <c r="P63" s="89">
        <v>772380336.35000002</v>
      </c>
      <c r="Q63" s="36" t="b">
        <v>1</v>
      </c>
      <c r="R63" s="36" t="b">
        <v>1</v>
      </c>
      <c r="T63" s="96">
        <v>160289.81</v>
      </c>
      <c r="U63" s="101"/>
      <c r="V63" s="96">
        <v>160289.81</v>
      </c>
      <c r="W63" s="45">
        <f t="shared" si="5"/>
        <v>0</v>
      </c>
      <c r="X63" s="45">
        <v>160289.81</v>
      </c>
      <c r="Y63" s="45">
        <f t="shared" ref="Y63:Y89" si="11">X63-V63</f>
        <v>0</v>
      </c>
      <c r="Z63" s="45">
        <v>160056.75</v>
      </c>
      <c r="AA63" s="45">
        <f t="shared" ref="AA63:AA67" si="12">Z63-X63</f>
        <v>-233.05999999999767</v>
      </c>
      <c r="AB63" s="45">
        <v>160056.75</v>
      </c>
      <c r="AC63" s="45">
        <f t="shared" ref="AC63:AC67" si="13">AB63-Z63</f>
        <v>0</v>
      </c>
    </row>
    <row r="64" spans="1:29">
      <c r="A64" s="92" t="s">
        <v>26</v>
      </c>
      <c r="B64" s="93"/>
      <c r="C64" s="94">
        <v>4</v>
      </c>
      <c r="D64" s="94">
        <v>5</v>
      </c>
      <c r="E64" s="95">
        <v>3245645.37</v>
      </c>
      <c r="F64" s="96">
        <v>3245645.37</v>
      </c>
      <c r="G64" s="105"/>
      <c r="H64" s="96">
        <v>3245645.37</v>
      </c>
      <c r="I64" s="43"/>
      <c r="J64" s="96">
        <v>3245645.37</v>
      </c>
      <c r="K64" s="43"/>
      <c r="L64" s="96">
        <v>3245645.37</v>
      </c>
      <c r="M64" s="100"/>
      <c r="N64" s="88">
        <v>4</v>
      </c>
      <c r="O64" s="88">
        <v>6</v>
      </c>
      <c r="P64" s="89">
        <v>85061273.629999995</v>
      </c>
      <c r="Q64" s="36" t="b">
        <v>1</v>
      </c>
      <c r="R64" s="36" t="b">
        <v>1</v>
      </c>
      <c r="T64" s="96">
        <v>3845645.37</v>
      </c>
      <c r="U64" s="101">
        <f>T64-L64</f>
        <v>600000</v>
      </c>
      <c r="V64" s="45">
        <v>3900239.06</v>
      </c>
      <c r="W64" s="45">
        <f t="shared" si="5"/>
        <v>54593.689999999944</v>
      </c>
      <c r="X64" s="45">
        <v>3900239.06</v>
      </c>
      <c r="Y64" s="45">
        <f t="shared" si="11"/>
        <v>0</v>
      </c>
      <c r="Z64" s="45">
        <v>3892338.86</v>
      </c>
      <c r="AA64" s="45">
        <f t="shared" si="12"/>
        <v>-7900.2000000001863</v>
      </c>
      <c r="AB64" s="45">
        <v>4065263.69</v>
      </c>
      <c r="AC64" s="45">
        <f t="shared" si="13"/>
        <v>172924.83000000007</v>
      </c>
    </row>
    <row r="65" spans="1:29">
      <c r="A65" s="92" t="s">
        <v>25</v>
      </c>
      <c r="B65" s="93"/>
      <c r="C65" s="94">
        <v>4</v>
      </c>
      <c r="D65" s="94">
        <v>8</v>
      </c>
      <c r="E65" s="95">
        <v>808938.52</v>
      </c>
      <c r="F65" s="96">
        <v>1208938.52</v>
      </c>
      <c r="G65" s="97">
        <f>F65-E65</f>
        <v>400000</v>
      </c>
      <c r="H65" s="96">
        <v>1208938.52</v>
      </c>
      <c r="I65" s="43"/>
      <c r="J65" s="100">
        <v>3718218.95</v>
      </c>
      <c r="K65" s="43">
        <f>J65-H65</f>
        <v>2509280.4300000002</v>
      </c>
      <c r="L65" s="100">
        <v>3718218.95</v>
      </c>
      <c r="M65" s="100"/>
      <c r="N65" s="88">
        <v>4</v>
      </c>
      <c r="O65" s="88">
        <v>9</v>
      </c>
      <c r="P65" s="89">
        <v>14312969284.620001</v>
      </c>
      <c r="Q65" s="36" t="b">
        <v>1</v>
      </c>
      <c r="R65" s="36" t="b">
        <v>1</v>
      </c>
      <c r="T65" s="100">
        <v>3718218.95</v>
      </c>
      <c r="U65" s="101"/>
      <c r="V65" s="45">
        <v>3678218.95</v>
      </c>
      <c r="W65" s="45">
        <f t="shared" si="5"/>
        <v>-40000</v>
      </c>
      <c r="X65" s="45">
        <v>4463102.3099999996</v>
      </c>
      <c r="Y65" s="45">
        <f t="shared" si="11"/>
        <v>784883.3599999994</v>
      </c>
      <c r="Z65" s="45">
        <v>5808010.3200000003</v>
      </c>
      <c r="AA65" s="45">
        <f t="shared" si="12"/>
        <v>1344908.0100000007</v>
      </c>
      <c r="AB65" s="45">
        <v>4916823.96</v>
      </c>
      <c r="AC65" s="45">
        <f t="shared" si="13"/>
        <v>-891186.36000000034</v>
      </c>
    </row>
    <row r="66" spans="1:29">
      <c r="A66" s="92" t="s">
        <v>24</v>
      </c>
      <c r="B66" s="93"/>
      <c r="C66" s="94">
        <v>4</v>
      </c>
      <c r="D66" s="94">
        <v>9</v>
      </c>
      <c r="E66" s="95">
        <v>167630</v>
      </c>
      <c r="F66" s="96">
        <v>235150.95</v>
      </c>
      <c r="G66" s="97">
        <f>F66-E66</f>
        <v>67520.950000000012</v>
      </c>
      <c r="H66" s="96">
        <v>235150.95</v>
      </c>
      <c r="I66" s="43"/>
      <c r="J66" s="96">
        <v>235150.95</v>
      </c>
      <c r="K66" s="43"/>
      <c r="L66" s="96">
        <v>235150.95</v>
      </c>
      <c r="M66" s="100"/>
      <c r="N66" s="88">
        <v>4</v>
      </c>
      <c r="O66" s="88">
        <v>10</v>
      </c>
      <c r="P66" s="89">
        <v>458076892.45999998</v>
      </c>
      <c r="Q66" s="36" t="b">
        <v>1</v>
      </c>
      <c r="R66" s="36" t="b">
        <v>1</v>
      </c>
      <c r="T66" s="96">
        <v>235150.95</v>
      </c>
      <c r="U66" s="101"/>
      <c r="V66" s="96">
        <v>235150.95</v>
      </c>
      <c r="W66" s="45">
        <f t="shared" si="5"/>
        <v>0</v>
      </c>
      <c r="X66" s="45">
        <v>247670.17</v>
      </c>
      <c r="Y66" s="45">
        <f t="shared" si="11"/>
        <v>12519.220000000001</v>
      </c>
      <c r="Z66" s="45">
        <v>247670.17</v>
      </c>
      <c r="AA66" s="45">
        <f t="shared" si="12"/>
        <v>0</v>
      </c>
      <c r="AB66" s="45">
        <v>247670.17</v>
      </c>
      <c r="AC66" s="45">
        <f t="shared" si="13"/>
        <v>0</v>
      </c>
    </row>
    <row r="67" spans="1:29">
      <c r="A67" s="92" t="s">
        <v>23</v>
      </c>
      <c r="B67" s="93"/>
      <c r="C67" s="94">
        <v>4</v>
      </c>
      <c r="D67" s="94">
        <v>12</v>
      </c>
      <c r="E67" s="95">
        <v>360000</v>
      </c>
      <c r="F67" s="96">
        <v>360000</v>
      </c>
      <c r="G67" s="105"/>
      <c r="H67" s="98">
        <v>335000</v>
      </c>
      <c r="I67" s="42">
        <f>H67-F67</f>
        <v>-25000</v>
      </c>
      <c r="J67" s="100">
        <v>1010000</v>
      </c>
      <c r="K67" s="43">
        <f>J67-H67</f>
        <v>675000</v>
      </c>
      <c r="L67" s="43">
        <v>830000</v>
      </c>
      <c r="M67" s="100">
        <f>L67-J67</f>
        <v>-180000</v>
      </c>
      <c r="N67" s="88">
        <v>5</v>
      </c>
      <c r="O67" s="88" t="s">
        <v>1</v>
      </c>
      <c r="P67" s="89">
        <v>3465609255.3699999</v>
      </c>
      <c r="Q67" s="36" t="b">
        <v>1</v>
      </c>
      <c r="R67" s="36" t="b">
        <v>1</v>
      </c>
      <c r="T67" s="43">
        <v>830000</v>
      </c>
      <c r="U67" s="101"/>
      <c r="V67" s="42">
        <v>830000</v>
      </c>
      <c r="W67" s="45">
        <f t="shared" si="5"/>
        <v>0</v>
      </c>
      <c r="X67" s="45">
        <v>910670</v>
      </c>
      <c r="Y67" s="45">
        <f t="shared" si="11"/>
        <v>80670</v>
      </c>
      <c r="Z67" s="45">
        <v>760670</v>
      </c>
      <c r="AA67" s="45">
        <f t="shared" si="12"/>
        <v>-150000</v>
      </c>
      <c r="AB67" s="45">
        <v>760170</v>
      </c>
      <c r="AC67" s="45">
        <f t="shared" si="13"/>
        <v>-500</v>
      </c>
    </row>
    <row r="68" spans="1:29">
      <c r="A68" s="81" t="s">
        <v>22</v>
      </c>
      <c r="B68" s="82"/>
      <c r="C68" s="83">
        <v>5</v>
      </c>
      <c r="D68" s="83" t="s">
        <v>1</v>
      </c>
      <c r="E68" s="84">
        <v>1718443.62</v>
      </c>
      <c r="F68" s="102">
        <v>1718443.62</v>
      </c>
      <c r="G68" s="107"/>
      <c r="H68" s="57">
        <v>4888864.8</v>
      </c>
      <c r="I68" s="57">
        <f>H68-F68</f>
        <v>3170421.1799999997</v>
      </c>
      <c r="J68" s="57">
        <v>4888864.8</v>
      </c>
      <c r="K68" s="35"/>
      <c r="L68" s="87">
        <v>62430139.57</v>
      </c>
      <c r="M68" s="87">
        <f>L68-J68</f>
        <v>57541274.770000003</v>
      </c>
      <c r="N68" s="88">
        <v>5</v>
      </c>
      <c r="O68" s="88">
        <v>1</v>
      </c>
      <c r="P68" s="89">
        <v>991926931.86000001</v>
      </c>
      <c r="Q68" s="36" t="b">
        <v>1</v>
      </c>
      <c r="R68" s="36" t="b">
        <v>1</v>
      </c>
      <c r="T68" s="87">
        <v>65817871.780000001</v>
      </c>
      <c r="U68" s="90">
        <f>T68-L68</f>
        <v>3387732.2100000009</v>
      </c>
      <c r="V68" s="91">
        <v>68781492.439999998</v>
      </c>
      <c r="W68" s="91">
        <f t="shared" si="5"/>
        <v>2963620.6599999964</v>
      </c>
      <c r="X68" s="91">
        <v>76768526.480000004</v>
      </c>
      <c r="Y68" s="91">
        <f>X68-V68</f>
        <v>7987034.0400000066</v>
      </c>
      <c r="Z68" s="91">
        <v>59752039.100000001</v>
      </c>
      <c r="AA68" s="91">
        <f>Z68-X68</f>
        <v>-17016487.380000003</v>
      </c>
      <c r="AB68" s="91">
        <v>60236216.93</v>
      </c>
      <c r="AC68" s="57">
        <f>AB68-Z68</f>
        <v>484177.82999999821</v>
      </c>
    </row>
    <row r="69" spans="1:29">
      <c r="A69" s="92" t="s">
        <v>21</v>
      </c>
      <c r="B69" s="93"/>
      <c r="C69" s="94">
        <v>5</v>
      </c>
      <c r="D69" s="94">
        <v>1</v>
      </c>
      <c r="E69" s="95">
        <v>900000</v>
      </c>
      <c r="F69" s="96">
        <v>900000</v>
      </c>
      <c r="G69" s="105"/>
      <c r="H69" s="98">
        <v>925000</v>
      </c>
      <c r="I69" s="42">
        <f>H69-F69</f>
        <v>25000</v>
      </c>
      <c r="J69" s="98">
        <v>925000</v>
      </c>
      <c r="K69" s="43"/>
      <c r="L69" s="43">
        <v>58481274.770000003</v>
      </c>
      <c r="M69" s="100">
        <f>L69-J69</f>
        <v>57556274.770000003</v>
      </c>
      <c r="N69" s="88">
        <v>5</v>
      </c>
      <c r="O69" s="88">
        <v>2</v>
      </c>
      <c r="P69" s="89">
        <v>1019858262.23</v>
      </c>
      <c r="Q69" s="36" t="b">
        <v>1</v>
      </c>
      <c r="R69" s="36" t="b">
        <v>1</v>
      </c>
      <c r="T69" s="43">
        <v>58481274.770000003</v>
      </c>
      <c r="U69" s="101"/>
      <c r="V69" s="45">
        <v>60670328.869999997</v>
      </c>
      <c r="W69" s="45">
        <f t="shared" si="5"/>
        <v>2189054.099999994</v>
      </c>
      <c r="X69" s="45">
        <v>65627273.07</v>
      </c>
      <c r="Y69" s="45">
        <f t="shared" si="11"/>
        <v>4956944.200000003</v>
      </c>
      <c r="Z69" s="45">
        <v>43211028.890000001</v>
      </c>
      <c r="AA69" s="45">
        <f t="shared" ref="AA69:AA71" si="14">Z69-X69</f>
        <v>-22416244.18</v>
      </c>
      <c r="AB69" s="45">
        <v>43203151.439999998</v>
      </c>
      <c r="AC69" s="45">
        <f t="shared" ref="AC69:AC71" si="15">AB69-Z69</f>
        <v>-7877.4500000029802</v>
      </c>
    </row>
    <row r="70" spans="1:29">
      <c r="A70" s="92" t="s">
        <v>20</v>
      </c>
      <c r="B70" s="93"/>
      <c r="C70" s="94">
        <v>5</v>
      </c>
      <c r="D70" s="94">
        <v>2</v>
      </c>
      <c r="E70" s="95">
        <v>548443.62</v>
      </c>
      <c r="F70" s="96">
        <v>548443.62</v>
      </c>
      <c r="G70" s="105"/>
      <c r="H70" s="98">
        <v>3693864.8</v>
      </c>
      <c r="I70" s="43"/>
      <c r="J70" s="98">
        <v>3693864.8</v>
      </c>
      <c r="K70" s="43"/>
      <c r="L70" s="98">
        <v>3693864.8</v>
      </c>
      <c r="M70" s="100"/>
      <c r="N70" s="88">
        <v>5</v>
      </c>
      <c r="O70" s="88">
        <v>3</v>
      </c>
      <c r="P70" s="89">
        <v>755623064.24000001</v>
      </c>
      <c r="Q70" s="36" t="b">
        <v>1</v>
      </c>
      <c r="R70" s="36" t="b">
        <v>1</v>
      </c>
      <c r="T70" s="98">
        <v>4874869.68</v>
      </c>
      <c r="U70" s="101">
        <f>T70-L70</f>
        <v>1181004.8799999999</v>
      </c>
      <c r="V70" s="45">
        <v>5672222.6500000004</v>
      </c>
      <c r="W70" s="45">
        <f t="shared" si="5"/>
        <v>797352.97000000067</v>
      </c>
      <c r="X70" s="45">
        <v>8197012.4900000002</v>
      </c>
      <c r="Y70" s="45">
        <f t="shared" si="11"/>
        <v>2524789.84</v>
      </c>
      <c r="Z70" s="45">
        <v>13650012.49</v>
      </c>
      <c r="AA70" s="45">
        <f t="shared" si="14"/>
        <v>5453000</v>
      </c>
      <c r="AB70" s="45">
        <v>14187012.49</v>
      </c>
      <c r="AC70" s="45">
        <f t="shared" si="15"/>
        <v>537000</v>
      </c>
    </row>
    <row r="71" spans="1:29">
      <c r="A71" s="92" t="s">
        <v>19</v>
      </c>
      <c r="B71" s="93"/>
      <c r="C71" s="94">
        <v>5</v>
      </c>
      <c r="D71" s="94">
        <v>3</v>
      </c>
      <c r="E71" s="95">
        <v>270000</v>
      </c>
      <c r="F71" s="96">
        <v>270000</v>
      </c>
      <c r="G71" s="105"/>
      <c r="H71" s="98">
        <v>270000</v>
      </c>
      <c r="I71" s="43"/>
      <c r="J71" s="98">
        <v>270000</v>
      </c>
      <c r="K71" s="43"/>
      <c r="L71" s="43">
        <v>255000</v>
      </c>
      <c r="M71" s="100">
        <f>L71-J71</f>
        <v>-15000</v>
      </c>
      <c r="N71" s="88">
        <v>5</v>
      </c>
      <c r="O71" s="88">
        <v>5</v>
      </c>
      <c r="P71" s="89">
        <v>698200997.03999996</v>
      </c>
      <c r="Q71" s="36" t="b">
        <v>1</v>
      </c>
      <c r="R71" s="36" t="b">
        <v>1</v>
      </c>
      <c r="T71" s="43">
        <v>2461727.33</v>
      </c>
      <c r="U71" s="101">
        <f>T71-L71</f>
        <v>2206727.33</v>
      </c>
      <c r="V71" s="45">
        <v>2438940.92</v>
      </c>
      <c r="W71" s="45">
        <f t="shared" si="5"/>
        <v>-22786.410000000149</v>
      </c>
      <c r="X71" s="45">
        <v>2944240.92</v>
      </c>
      <c r="Y71" s="45">
        <f t="shared" si="11"/>
        <v>505300</v>
      </c>
      <c r="Z71" s="45">
        <v>2890997.72</v>
      </c>
      <c r="AA71" s="45">
        <f t="shared" si="14"/>
        <v>-53243.199999999721</v>
      </c>
      <c r="AB71" s="45">
        <v>2846053</v>
      </c>
      <c r="AC71" s="45">
        <f t="shared" si="15"/>
        <v>-44944.720000000205</v>
      </c>
    </row>
    <row r="72" spans="1:29">
      <c r="A72" s="81" t="s">
        <v>18</v>
      </c>
      <c r="B72" s="82"/>
      <c r="C72" s="83">
        <v>6</v>
      </c>
      <c r="D72" s="83" t="s">
        <v>1</v>
      </c>
      <c r="E72" s="84">
        <v>4637.5600000000004</v>
      </c>
      <c r="F72" s="102">
        <v>4637.5600000000004</v>
      </c>
      <c r="G72" s="107"/>
      <c r="H72" s="57">
        <v>4637.5600000000004</v>
      </c>
      <c r="I72" s="35"/>
      <c r="J72" s="57">
        <v>4637.5600000000004</v>
      </c>
      <c r="K72" s="35"/>
      <c r="L72" s="57">
        <v>4637.5600000000004</v>
      </c>
      <c r="M72" s="35"/>
      <c r="N72" s="88">
        <v>6</v>
      </c>
      <c r="O72" s="88">
        <v>2</v>
      </c>
      <c r="P72" s="89">
        <v>291551.21999999997</v>
      </c>
      <c r="Q72" s="36" t="b">
        <v>1</v>
      </c>
      <c r="R72" s="36" t="b">
        <v>1</v>
      </c>
      <c r="T72" s="57">
        <v>4637.5600000000004</v>
      </c>
      <c r="U72" s="104"/>
      <c r="V72" s="104">
        <v>4637.5600000000004</v>
      </c>
      <c r="W72" s="91">
        <f t="shared" si="5"/>
        <v>0</v>
      </c>
      <c r="X72" s="104">
        <v>4637.5600000000004</v>
      </c>
      <c r="Y72" s="108">
        <f>X72-V72</f>
        <v>0</v>
      </c>
      <c r="Z72" s="91">
        <v>1572.49</v>
      </c>
      <c r="AA72" s="91">
        <f>Z72-X72</f>
        <v>-3065.0700000000006</v>
      </c>
      <c r="AB72" s="91">
        <v>1572.49</v>
      </c>
      <c r="AC72" s="38">
        <f>AB72-Z72</f>
        <v>0</v>
      </c>
    </row>
    <row r="73" spans="1:29">
      <c r="A73" s="92" t="s">
        <v>17</v>
      </c>
      <c r="B73" s="93"/>
      <c r="C73" s="94">
        <v>6</v>
      </c>
      <c r="D73" s="94">
        <v>5</v>
      </c>
      <c r="E73" s="95">
        <v>4637.5600000000004</v>
      </c>
      <c r="F73" s="96">
        <v>4637.5600000000004</v>
      </c>
      <c r="G73" s="105"/>
      <c r="H73" s="98">
        <v>4637.5600000000004</v>
      </c>
      <c r="I73" s="43"/>
      <c r="J73" s="98">
        <v>4637.5600000000004</v>
      </c>
      <c r="K73" s="43"/>
      <c r="L73" s="98">
        <v>4637.5600000000004</v>
      </c>
      <c r="M73" s="100"/>
      <c r="N73" s="88">
        <v>7</v>
      </c>
      <c r="O73" s="88" t="s">
        <v>1</v>
      </c>
      <c r="P73" s="89">
        <v>31190691918.169998</v>
      </c>
      <c r="Q73" s="36" t="b">
        <v>1</v>
      </c>
      <c r="R73" s="36" t="b">
        <v>1</v>
      </c>
      <c r="T73" s="98">
        <v>4637.5600000000004</v>
      </c>
      <c r="U73" s="99"/>
      <c r="V73" s="99">
        <v>4637.5600000000004</v>
      </c>
      <c r="W73" s="45">
        <f t="shared" si="5"/>
        <v>0</v>
      </c>
      <c r="X73" s="99">
        <v>4637.5600000000004</v>
      </c>
      <c r="Y73" s="45">
        <f t="shared" si="11"/>
        <v>0</v>
      </c>
      <c r="Z73" s="45">
        <v>1572.49</v>
      </c>
      <c r="AA73" s="106"/>
      <c r="AB73" s="45">
        <v>1572.49</v>
      </c>
      <c r="AC73" s="45">
        <f>AB73-Z73</f>
        <v>0</v>
      </c>
    </row>
    <row r="74" spans="1:29">
      <c r="A74" s="81" t="s">
        <v>16</v>
      </c>
      <c r="B74" s="82"/>
      <c r="C74" s="83">
        <v>7</v>
      </c>
      <c r="D74" s="83" t="s">
        <v>1</v>
      </c>
      <c r="E74" s="84">
        <v>178138455.84999999</v>
      </c>
      <c r="F74" s="102">
        <v>207817107.24000001</v>
      </c>
      <c r="G74" s="103">
        <f>F74-E74</f>
        <v>29678651.390000015</v>
      </c>
      <c r="H74" s="57">
        <v>235625362.5</v>
      </c>
      <c r="I74" s="57">
        <f>H74-F74</f>
        <v>27808255.25999999</v>
      </c>
      <c r="J74" s="87">
        <v>262725765.94999999</v>
      </c>
      <c r="K74" s="87">
        <f t="shared" ref="K74:K89" si="16">J74-H74</f>
        <v>27100403.449999988</v>
      </c>
      <c r="L74" s="87">
        <v>265405484.36000001</v>
      </c>
      <c r="M74" s="87">
        <f>L74-J74</f>
        <v>2679718.4100000262</v>
      </c>
      <c r="N74" s="88">
        <v>7</v>
      </c>
      <c r="O74" s="88">
        <v>1</v>
      </c>
      <c r="P74" s="89">
        <v>6113310035.7600002</v>
      </c>
      <c r="Q74" s="67" t="b">
        <v>1</v>
      </c>
      <c r="R74" s="67" t="b">
        <v>1</v>
      </c>
      <c r="T74" s="87">
        <v>278596194.36000001</v>
      </c>
      <c r="U74" s="90">
        <f>T74-L74</f>
        <v>13190710</v>
      </c>
      <c r="V74" s="91">
        <v>279366573.88999999</v>
      </c>
      <c r="W74" s="91">
        <f t="shared" si="5"/>
        <v>770379.52999997139</v>
      </c>
      <c r="X74" s="91">
        <v>292083312.41000003</v>
      </c>
      <c r="Y74" s="91">
        <f>X74-V74</f>
        <v>12716738.520000041</v>
      </c>
      <c r="Z74" s="91">
        <v>308137052.51999998</v>
      </c>
      <c r="AA74" s="91">
        <f>Z74-X74</f>
        <v>16053740.109999955</v>
      </c>
      <c r="AB74" s="91">
        <v>306420635.75</v>
      </c>
      <c r="AC74" s="57">
        <f>AB74-Z74</f>
        <v>-1716416.7699999809</v>
      </c>
    </row>
    <row r="75" spans="1:29">
      <c r="A75" s="92" t="s">
        <v>15</v>
      </c>
      <c r="B75" s="93"/>
      <c r="C75" s="94">
        <v>7</v>
      </c>
      <c r="D75" s="94">
        <v>1</v>
      </c>
      <c r="E75" s="95">
        <v>24813266.239999998</v>
      </c>
      <c r="F75" s="96">
        <v>25042486.739999998</v>
      </c>
      <c r="G75" s="97">
        <f>F75-E75</f>
        <v>229220.5</v>
      </c>
      <c r="H75" s="98">
        <v>25042486.739999998</v>
      </c>
      <c r="I75" s="42">
        <f>H75-F75</f>
        <v>0</v>
      </c>
      <c r="J75" s="100">
        <v>27848527.739999998</v>
      </c>
      <c r="K75" s="43">
        <f t="shared" si="16"/>
        <v>2806041</v>
      </c>
      <c r="L75" s="43">
        <v>28018232.25</v>
      </c>
      <c r="M75" s="100">
        <f>L75-J75</f>
        <v>169704.51000000164</v>
      </c>
      <c r="N75" s="88">
        <v>7</v>
      </c>
      <c r="O75" s="88">
        <v>2</v>
      </c>
      <c r="P75" s="89">
        <v>18798522532.09</v>
      </c>
      <c r="Q75" s="36" t="b">
        <v>1</v>
      </c>
      <c r="R75" s="36" t="b">
        <v>1</v>
      </c>
      <c r="T75" s="43">
        <v>28176925.309999999</v>
      </c>
      <c r="U75" s="101">
        <f>T75-L75</f>
        <v>158693.05999999866</v>
      </c>
      <c r="V75" s="45">
        <v>28022649.219999999</v>
      </c>
      <c r="W75" s="45">
        <f t="shared" si="5"/>
        <v>-154276.08999999985</v>
      </c>
      <c r="X75" s="45">
        <v>29168014.91</v>
      </c>
      <c r="Y75" s="45">
        <f t="shared" si="11"/>
        <v>1145365.6900000013</v>
      </c>
      <c r="Z75" s="45">
        <v>30690092.030000001</v>
      </c>
      <c r="AA75" s="45">
        <f t="shared" ref="AA75:AA79" si="17">Z75-X75</f>
        <v>1522077.120000001</v>
      </c>
      <c r="AB75" s="45">
        <v>30948209.079999998</v>
      </c>
      <c r="AC75" s="45">
        <f t="shared" ref="AC75:AC79" si="18">AB75-Z75</f>
        <v>258117.04999999702</v>
      </c>
    </row>
    <row r="76" spans="1:29">
      <c r="A76" s="92" t="s">
        <v>14</v>
      </c>
      <c r="B76" s="93"/>
      <c r="C76" s="94">
        <v>7</v>
      </c>
      <c r="D76" s="94">
        <v>2</v>
      </c>
      <c r="E76" s="95">
        <v>121981018.84999999</v>
      </c>
      <c r="F76" s="96">
        <v>130252396.79000001</v>
      </c>
      <c r="G76" s="97">
        <f>F76-E76</f>
        <v>8271377.9400000125</v>
      </c>
      <c r="H76" s="98">
        <v>134214992.79000001</v>
      </c>
      <c r="I76" s="42">
        <f>H76-F76</f>
        <v>3962596</v>
      </c>
      <c r="J76" s="100">
        <v>154206853.55000001</v>
      </c>
      <c r="K76" s="43">
        <f t="shared" si="16"/>
        <v>19991860.760000005</v>
      </c>
      <c r="L76" s="43">
        <v>153545466.44999999</v>
      </c>
      <c r="M76" s="100">
        <f t="shared" ref="M76:M89" si="19">L76-J76</f>
        <v>-661387.10000002384</v>
      </c>
      <c r="N76" s="88">
        <v>7</v>
      </c>
      <c r="O76" s="88">
        <v>3</v>
      </c>
      <c r="P76" s="89">
        <v>1537841324.51</v>
      </c>
      <c r="Q76" s="36" t="b">
        <v>1</v>
      </c>
      <c r="R76" s="36" t="b">
        <v>1</v>
      </c>
      <c r="T76" s="43">
        <v>160786717.91</v>
      </c>
      <c r="U76" s="101">
        <f t="shared" ref="U76:U79" si="20">T76-L76</f>
        <v>7241251.4600000083</v>
      </c>
      <c r="V76" s="45">
        <v>161482044.81999999</v>
      </c>
      <c r="W76" s="45">
        <f t="shared" si="5"/>
        <v>695326.90999999642</v>
      </c>
      <c r="X76" s="45">
        <v>166266498.18000001</v>
      </c>
      <c r="Y76" s="45">
        <f t="shared" si="11"/>
        <v>4784453.3600000143</v>
      </c>
      <c r="Z76" s="45">
        <v>178876911.09</v>
      </c>
      <c r="AA76" s="45">
        <f t="shared" si="17"/>
        <v>12610412.909999996</v>
      </c>
      <c r="AB76" s="45">
        <v>177598084.77000001</v>
      </c>
      <c r="AC76" s="45">
        <f t="shared" si="18"/>
        <v>-1278826.3199999928</v>
      </c>
    </row>
    <row r="77" spans="1:29">
      <c r="A77" s="92" t="s">
        <v>76</v>
      </c>
      <c r="B77" s="93"/>
      <c r="C77" s="94">
        <v>7</v>
      </c>
      <c r="D77" s="94">
        <v>3</v>
      </c>
      <c r="E77" s="95">
        <v>13385599.57</v>
      </c>
      <c r="F77" s="96">
        <v>26780259.960000001</v>
      </c>
      <c r="G77" s="97">
        <f>F77-E77</f>
        <v>13394660.390000001</v>
      </c>
      <c r="H77" s="98">
        <v>48995625.600000001</v>
      </c>
      <c r="I77" s="42">
        <f>H77-F77</f>
        <v>22215365.640000001</v>
      </c>
      <c r="J77" s="100">
        <v>52327267.289999999</v>
      </c>
      <c r="K77" s="43">
        <f t="shared" si="16"/>
        <v>3331641.6899999976</v>
      </c>
      <c r="L77" s="43">
        <v>53075095.490000002</v>
      </c>
      <c r="M77" s="100">
        <f t="shared" si="19"/>
        <v>747828.20000000298</v>
      </c>
      <c r="N77" s="88">
        <v>7</v>
      </c>
      <c r="O77" s="88">
        <v>4</v>
      </c>
      <c r="P77" s="89">
        <v>3018323305.04</v>
      </c>
      <c r="Q77" s="36" t="b">
        <v>1</v>
      </c>
      <c r="R77" s="36" t="b">
        <v>1</v>
      </c>
      <c r="T77" s="43">
        <v>55170341.950000003</v>
      </c>
      <c r="U77" s="101">
        <f t="shared" si="20"/>
        <v>2095246.4600000009</v>
      </c>
      <c r="V77" s="45">
        <v>55084324.07</v>
      </c>
      <c r="W77" s="45">
        <f t="shared" si="5"/>
        <v>-86017.880000002682</v>
      </c>
      <c r="X77" s="45">
        <v>60840745.530000001</v>
      </c>
      <c r="Y77" s="45">
        <f t="shared" si="11"/>
        <v>5756421.4600000009</v>
      </c>
      <c r="Z77" s="45">
        <v>62484756.130000003</v>
      </c>
      <c r="AA77" s="45">
        <f t="shared" si="17"/>
        <v>1644010.6000000015</v>
      </c>
      <c r="AB77" s="45">
        <v>61794746.369999997</v>
      </c>
      <c r="AC77" s="45">
        <f t="shared" si="18"/>
        <v>-690009.76000000536</v>
      </c>
    </row>
    <row r="78" spans="1:29">
      <c r="A78" s="92" t="s">
        <v>81</v>
      </c>
      <c r="B78" s="93"/>
      <c r="C78" s="94">
        <v>7</v>
      </c>
      <c r="D78" s="94">
        <v>7</v>
      </c>
      <c r="E78" s="95">
        <v>6296923.7599999998</v>
      </c>
      <c r="F78" s="96">
        <v>6296923.7599999998</v>
      </c>
      <c r="G78" s="105"/>
      <c r="H78" s="96">
        <v>6296923.7599999998</v>
      </c>
      <c r="I78" s="43"/>
      <c r="J78" s="100">
        <v>6289111.7599999998</v>
      </c>
      <c r="K78" s="43">
        <f t="shared" si="16"/>
        <v>-7812</v>
      </c>
      <c r="L78" s="43">
        <v>6289111.7599999998</v>
      </c>
      <c r="M78" s="100">
        <f t="shared" si="19"/>
        <v>0</v>
      </c>
      <c r="N78" s="88">
        <v>7</v>
      </c>
      <c r="O78" s="88">
        <v>9</v>
      </c>
      <c r="P78" s="89">
        <v>1145134384.26</v>
      </c>
      <c r="Q78" s="36" t="b">
        <v>1</v>
      </c>
      <c r="R78" s="36" t="b">
        <v>1</v>
      </c>
      <c r="T78" s="43">
        <v>6844111.7599999998</v>
      </c>
      <c r="U78" s="101">
        <f t="shared" si="20"/>
        <v>555000</v>
      </c>
      <c r="V78" s="45">
        <v>6789911.7599999998</v>
      </c>
      <c r="W78" s="45">
        <f t="shared" si="5"/>
        <v>-54200</v>
      </c>
      <c r="X78" s="45">
        <v>7177911.7599999998</v>
      </c>
      <c r="Y78" s="45">
        <f t="shared" si="11"/>
        <v>388000</v>
      </c>
      <c r="Z78" s="45">
        <v>6945444.8200000003</v>
      </c>
      <c r="AA78" s="45">
        <f t="shared" si="17"/>
        <v>-232466.93999999948</v>
      </c>
      <c r="AB78" s="45">
        <v>6945444.8200000003</v>
      </c>
      <c r="AC78" s="45">
        <f t="shared" si="18"/>
        <v>0</v>
      </c>
    </row>
    <row r="79" spans="1:29">
      <c r="A79" s="92" t="s">
        <v>13</v>
      </c>
      <c r="B79" s="93"/>
      <c r="C79" s="94">
        <v>7</v>
      </c>
      <c r="D79" s="94">
        <v>9</v>
      </c>
      <c r="E79" s="95">
        <v>11661647.43</v>
      </c>
      <c r="F79" s="96">
        <v>19445039.989999998</v>
      </c>
      <c r="G79" s="97">
        <f t="shared" ref="G79:G84" si="21">F79-E79</f>
        <v>7783392.5599999987</v>
      </c>
      <c r="H79" s="98">
        <v>21075333.609999999</v>
      </c>
      <c r="I79" s="42">
        <f t="shared" ref="I79:I86" si="22">H79-F79</f>
        <v>1630293.620000001</v>
      </c>
      <c r="J79" s="100">
        <v>22054005.609999999</v>
      </c>
      <c r="K79" s="43">
        <f t="shared" si="16"/>
        <v>978672</v>
      </c>
      <c r="L79" s="43">
        <v>24477578.41</v>
      </c>
      <c r="M79" s="100">
        <f t="shared" si="19"/>
        <v>2423572.8000000007</v>
      </c>
      <c r="N79" s="88">
        <v>8</v>
      </c>
      <c r="O79" s="88" t="s">
        <v>1</v>
      </c>
      <c r="P79" s="89">
        <v>3330479166.29</v>
      </c>
      <c r="Q79" s="36" t="b">
        <v>1</v>
      </c>
      <c r="R79" s="36" t="b">
        <v>1</v>
      </c>
      <c r="T79" s="43">
        <v>27618097.43</v>
      </c>
      <c r="U79" s="101">
        <f t="shared" si="20"/>
        <v>3140519.0199999996</v>
      </c>
      <c r="V79" s="45">
        <v>27987644.02</v>
      </c>
      <c r="W79" s="45">
        <f t="shared" si="5"/>
        <v>369546.58999999985</v>
      </c>
      <c r="X79" s="45">
        <v>28630142.030000001</v>
      </c>
      <c r="Y79" s="45">
        <f t="shared" si="11"/>
        <v>642498.01000000164</v>
      </c>
      <c r="Z79" s="45">
        <v>2913984.45</v>
      </c>
      <c r="AA79" s="45">
        <f t="shared" si="17"/>
        <v>-25716157.580000002</v>
      </c>
      <c r="AB79" s="45">
        <v>29134150.710000001</v>
      </c>
      <c r="AC79" s="45">
        <f t="shared" si="18"/>
        <v>26220166.260000002</v>
      </c>
    </row>
    <row r="80" spans="1:29">
      <c r="A80" s="81" t="s">
        <v>12</v>
      </c>
      <c r="B80" s="82"/>
      <c r="C80" s="83">
        <v>8</v>
      </c>
      <c r="D80" s="83" t="s">
        <v>1</v>
      </c>
      <c r="E80" s="84">
        <v>42734150.100000001</v>
      </c>
      <c r="F80" s="102">
        <v>56069698.369999997</v>
      </c>
      <c r="G80" s="103">
        <f t="shared" si="21"/>
        <v>13335548.269999996</v>
      </c>
      <c r="H80" s="57">
        <v>57378398.369999997</v>
      </c>
      <c r="I80" s="57">
        <f t="shared" si="22"/>
        <v>1308700</v>
      </c>
      <c r="J80" s="87">
        <v>60069512.590000004</v>
      </c>
      <c r="K80" s="87">
        <f t="shared" si="16"/>
        <v>2691114.2200000063</v>
      </c>
      <c r="L80" s="87">
        <v>59466394.18</v>
      </c>
      <c r="M80" s="87">
        <f t="shared" si="19"/>
        <v>-603118.41000000387</v>
      </c>
      <c r="N80" s="88">
        <v>8</v>
      </c>
      <c r="O80" s="88">
        <v>1</v>
      </c>
      <c r="P80" s="89">
        <v>2871422345.52</v>
      </c>
      <c r="Q80" s="67" t="b">
        <v>1</v>
      </c>
      <c r="R80" s="67" t="b">
        <v>1</v>
      </c>
      <c r="T80" s="87">
        <v>69620036.180000007</v>
      </c>
      <c r="U80" s="90">
        <f>T80-L80</f>
        <v>10153642.000000007</v>
      </c>
      <c r="V80" s="91">
        <v>69669782.109999999</v>
      </c>
      <c r="W80" s="91">
        <f t="shared" si="5"/>
        <v>49745.929999992251</v>
      </c>
      <c r="X80" s="91">
        <v>71544047.290000007</v>
      </c>
      <c r="Y80" s="91">
        <f>X80-V80</f>
        <v>1874265.1800000072</v>
      </c>
      <c r="Z80" s="91">
        <v>70006354.959999993</v>
      </c>
      <c r="AA80" s="91">
        <f>Z80-X80</f>
        <v>-1537692.3300000131</v>
      </c>
      <c r="AB80" s="91">
        <v>68437355.230000004</v>
      </c>
      <c r="AC80" s="57">
        <f>AB80-Z80</f>
        <v>-1568999.7299999893</v>
      </c>
    </row>
    <row r="81" spans="1:29">
      <c r="A81" s="92" t="s">
        <v>11</v>
      </c>
      <c r="B81" s="93"/>
      <c r="C81" s="94">
        <v>8</v>
      </c>
      <c r="D81" s="94">
        <v>1</v>
      </c>
      <c r="E81" s="95">
        <v>24836748.399999999</v>
      </c>
      <c r="F81" s="96">
        <v>33580259.670000002</v>
      </c>
      <c r="G81" s="97">
        <f t="shared" si="21"/>
        <v>8743511.2700000033</v>
      </c>
      <c r="H81" s="98">
        <v>34893959.670000002</v>
      </c>
      <c r="I81" s="42">
        <f t="shared" si="22"/>
        <v>1313700</v>
      </c>
      <c r="J81" s="100">
        <v>37585073.890000001</v>
      </c>
      <c r="K81" s="43">
        <f t="shared" si="16"/>
        <v>2691114.2199999988</v>
      </c>
      <c r="L81" s="43">
        <v>39849091.979999997</v>
      </c>
      <c r="M81" s="100">
        <f t="shared" si="19"/>
        <v>2264018.0899999961</v>
      </c>
      <c r="N81" s="88">
        <v>8</v>
      </c>
      <c r="O81" s="88">
        <v>4</v>
      </c>
      <c r="P81" s="89">
        <v>459056820.76999998</v>
      </c>
      <c r="Q81" s="36" t="b">
        <v>1</v>
      </c>
      <c r="R81" s="36" t="b">
        <v>1</v>
      </c>
      <c r="T81" s="43">
        <v>44782733.979999997</v>
      </c>
      <c r="U81" s="101">
        <f>T81-L81</f>
        <v>4933642</v>
      </c>
      <c r="V81" s="45">
        <v>44782733.979999997</v>
      </c>
      <c r="W81" s="45">
        <f t="shared" si="5"/>
        <v>0</v>
      </c>
      <c r="X81" s="45">
        <v>47519637.079999998</v>
      </c>
      <c r="Y81" s="45">
        <f t="shared" si="11"/>
        <v>2736903.1000000015</v>
      </c>
      <c r="Z81" s="45">
        <v>47630698.530000001</v>
      </c>
      <c r="AA81" s="45">
        <f t="shared" ref="AA81:AA82" si="23">Z81-X81</f>
        <v>111061.45000000298</v>
      </c>
      <c r="AB81" s="45">
        <v>46360480.219999999</v>
      </c>
      <c r="AC81" s="45">
        <f t="shared" ref="AC81:AC82" si="24">AB81-Z81</f>
        <v>-1270218.3100000024</v>
      </c>
    </row>
    <row r="82" spans="1:29">
      <c r="A82" s="92" t="s">
        <v>10</v>
      </c>
      <c r="B82" s="93"/>
      <c r="C82" s="94">
        <v>8</v>
      </c>
      <c r="D82" s="94">
        <v>4</v>
      </c>
      <c r="E82" s="95">
        <v>17897401.699999999</v>
      </c>
      <c r="F82" s="96">
        <v>22489438.699999999</v>
      </c>
      <c r="G82" s="97">
        <f t="shared" si="21"/>
        <v>4592037</v>
      </c>
      <c r="H82" s="98">
        <v>22484438.699999999</v>
      </c>
      <c r="I82" s="42">
        <f t="shared" si="22"/>
        <v>-5000</v>
      </c>
      <c r="J82" s="100">
        <v>22484438.699999999</v>
      </c>
      <c r="K82" s="43">
        <f t="shared" si="16"/>
        <v>0</v>
      </c>
      <c r="L82" s="43">
        <v>19617302.199999999</v>
      </c>
      <c r="M82" s="100">
        <f t="shared" si="19"/>
        <v>-2867136.5</v>
      </c>
      <c r="N82" s="88">
        <v>9</v>
      </c>
      <c r="O82" s="88" t="s">
        <v>1</v>
      </c>
      <c r="P82" s="89">
        <v>15425663997.790001</v>
      </c>
      <c r="Q82" s="36" t="b">
        <v>1</v>
      </c>
      <c r="R82" s="36" t="b">
        <v>1</v>
      </c>
      <c r="T82" s="43">
        <v>24837302.199999999</v>
      </c>
      <c r="U82" s="101">
        <f>T82-L82</f>
        <v>5220000</v>
      </c>
      <c r="V82" s="45">
        <v>24887048.129999999</v>
      </c>
      <c r="W82" s="45">
        <f t="shared" si="5"/>
        <v>49745.929999999702</v>
      </c>
      <c r="X82" s="45">
        <v>24024410.210000001</v>
      </c>
      <c r="Y82" s="45">
        <f t="shared" si="11"/>
        <v>-862637.91999999806</v>
      </c>
      <c r="Z82" s="45">
        <v>22375656.43</v>
      </c>
      <c r="AA82" s="45">
        <f t="shared" si="23"/>
        <v>-1648753.7800000012</v>
      </c>
      <c r="AB82" s="45">
        <v>22076875.010000002</v>
      </c>
      <c r="AC82" s="45">
        <f t="shared" si="24"/>
        <v>-298781.41999999806</v>
      </c>
    </row>
    <row r="83" spans="1:29">
      <c r="A83" s="81" t="s">
        <v>9</v>
      </c>
      <c r="B83" s="82"/>
      <c r="C83" s="83">
        <v>10</v>
      </c>
      <c r="D83" s="83" t="s">
        <v>1</v>
      </c>
      <c r="E83" s="84">
        <v>14301745.960000001</v>
      </c>
      <c r="F83" s="102">
        <v>15194297.32</v>
      </c>
      <c r="G83" s="103">
        <f t="shared" si="21"/>
        <v>892551.3599999994</v>
      </c>
      <c r="H83" s="57">
        <v>15338542.82</v>
      </c>
      <c r="I83" s="57">
        <f t="shared" si="22"/>
        <v>144245.5</v>
      </c>
      <c r="J83" s="87">
        <v>16167919.82</v>
      </c>
      <c r="K83" s="87">
        <f t="shared" si="16"/>
        <v>829377</v>
      </c>
      <c r="L83" s="87">
        <v>16227919.82</v>
      </c>
      <c r="M83" s="87">
        <f t="shared" si="19"/>
        <v>60000</v>
      </c>
      <c r="N83" s="88">
        <v>10</v>
      </c>
      <c r="O83" s="88">
        <v>1</v>
      </c>
      <c r="P83" s="89">
        <v>231676048.87</v>
      </c>
      <c r="Q83" s="67" t="b">
        <v>1</v>
      </c>
      <c r="R83" s="67" t="b">
        <v>1</v>
      </c>
      <c r="T83" s="87">
        <v>16227919.82</v>
      </c>
      <c r="U83" s="90">
        <v>16227919.82</v>
      </c>
      <c r="V83" s="91">
        <v>16227919.82</v>
      </c>
      <c r="W83" s="91">
        <f t="shared" si="5"/>
        <v>0</v>
      </c>
      <c r="X83" s="91">
        <v>16127919.82</v>
      </c>
      <c r="Y83" s="91">
        <f>X83-V83</f>
        <v>-100000</v>
      </c>
      <c r="Z83" s="91">
        <v>16474097.800000001</v>
      </c>
      <c r="AA83" s="91">
        <f>Z83-X83</f>
        <v>346177.98000000045</v>
      </c>
      <c r="AB83" s="91">
        <v>16466434.57</v>
      </c>
      <c r="AC83" s="57">
        <f>AB83-Z83</f>
        <v>-7663.230000000447</v>
      </c>
    </row>
    <row r="84" spans="1:29">
      <c r="A84" s="92" t="s">
        <v>8</v>
      </c>
      <c r="B84" s="93"/>
      <c r="C84" s="94">
        <v>10</v>
      </c>
      <c r="D84" s="94">
        <v>1</v>
      </c>
      <c r="E84" s="95">
        <v>3242843.88</v>
      </c>
      <c r="F84" s="96">
        <v>4135395.24</v>
      </c>
      <c r="G84" s="97">
        <f t="shared" si="21"/>
        <v>892551.36000000034</v>
      </c>
      <c r="H84" s="98">
        <v>4140395.24</v>
      </c>
      <c r="I84" s="42">
        <f t="shared" si="22"/>
        <v>5000</v>
      </c>
      <c r="J84" s="100">
        <v>4140395.24</v>
      </c>
      <c r="K84" s="43">
        <f t="shared" si="16"/>
        <v>0</v>
      </c>
      <c r="L84" s="43">
        <v>4140395.24</v>
      </c>
      <c r="M84" s="100">
        <f t="shared" si="19"/>
        <v>0</v>
      </c>
      <c r="N84" s="88">
        <v>10</v>
      </c>
      <c r="O84" s="88">
        <v>2</v>
      </c>
      <c r="P84" s="89">
        <v>4533603143.9399996</v>
      </c>
      <c r="Q84" s="36" t="b">
        <v>1</v>
      </c>
      <c r="R84" s="36" t="b">
        <v>1</v>
      </c>
      <c r="T84" s="43">
        <v>4140395.24</v>
      </c>
      <c r="U84" s="101"/>
      <c r="V84" s="42">
        <v>4140395.24</v>
      </c>
      <c r="W84" s="45">
        <f t="shared" si="5"/>
        <v>0</v>
      </c>
      <c r="X84" s="45">
        <v>4025395.24</v>
      </c>
      <c r="Y84" s="45">
        <f t="shared" si="11"/>
        <v>-115000</v>
      </c>
      <c r="Z84" s="45">
        <v>4095109.3</v>
      </c>
      <c r="AA84" s="45">
        <f t="shared" ref="AA84:AA87" si="25">Z84-X84</f>
        <v>69714.05999999959</v>
      </c>
      <c r="AB84" s="45">
        <v>4092107.06</v>
      </c>
      <c r="AC84" s="45">
        <f t="shared" ref="AC84:AC85" si="26">AB84-Z84</f>
        <v>-3002.2399999997579</v>
      </c>
    </row>
    <row r="85" spans="1:29">
      <c r="A85" s="92" t="s">
        <v>7</v>
      </c>
      <c r="B85" s="93"/>
      <c r="C85" s="94">
        <v>10</v>
      </c>
      <c r="D85" s="94">
        <v>3</v>
      </c>
      <c r="E85" s="95"/>
      <c r="F85" s="96"/>
      <c r="G85" s="105"/>
      <c r="H85" s="98">
        <v>50000</v>
      </c>
      <c r="I85" s="42">
        <f t="shared" si="22"/>
        <v>50000</v>
      </c>
      <c r="J85" s="100">
        <v>50000</v>
      </c>
      <c r="K85" s="43">
        <f t="shared" si="16"/>
        <v>0</v>
      </c>
      <c r="L85" s="43">
        <v>100000</v>
      </c>
      <c r="M85" s="100">
        <f t="shared" si="19"/>
        <v>50000</v>
      </c>
      <c r="N85" s="88">
        <v>10</v>
      </c>
      <c r="O85" s="88">
        <v>4</v>
      </c>
      <c r="P85" s="89">
        <v>14428811989.209999</v>
      </c>
      <c r="Q85" s="36" t="b">
        <v>1</v>
      </c>
      <c r="R85" s="36" t="b">
        <v>1</v>
      </c>
      <c r="T85" s="43">
        <v>100000</v>
      </c>
      <c r="U85" s="101"/>
      <c r="V85" s="42">
        <v>100000</v>
      </c>
      <c r="W85" s="45">
        <f t="shared" si="5"/>
        <v>0</v>
      </c>
      <c r="X85" s="45">
        <v>115000</v>
      </c>
      <c r="Y85" s="45">
        <f t="shared" si="11"/>
        <v>15000</v>
      </c>
      <c r="Z85" s="45">
        <v>115000</v>
      </c>
      <c r="AA85" s="45">
        <f t="shared" si="25"/>
        <v>0</v>
      </c>
      <c r="AB85" s="45">
        <v>115000</v>
      </c>
      <c r="AC85" s="45">
        <f t="shared" si="26"/>
        <v>0</v>
      </c>
    </row>
    <row r="86" spans="1:29">
      <c r="A86" s="92" t="s">
        <v>6</v>
      </c>
      <c r="B86" s="93"/>
      <c r="C86" s="94">
        <v>10</v>
      </c>
      <c r="D86" s="94">
        <v>4</v>
      </c>
      <c r="E86" s="95">
        <v>9155336.0800000001</v>
      </c>
      <c r="F86" s="96">
        <v>9155336.0800000001</v>
      </c>
      <c r="G86" s="97">
        <f>F86-E86</f>
        <v>0</v>
      </c>
      <c r="H86" s="98">
        <v>9244581.5800000001</v>
      </c>
      <c r="I86" s="42">
        <f t="shared" si="22"/>
        <v>89245.5</v>
      </c>
      <c r="J86" s="100">
        <v>9999263.5800000001</v>
      </c>
      <c r="K86" s="43">
        <f t="shared" si="16"/>
        <v>754682</v>
      </c>
      <c r="L86" s="43">
        <v>9979263.5800000001</v>
      </c>
      <c r="M86" s="100">
        <f t="shared" si="19"/>
        <v>-20000</v>
      </c>
      <c r="N86" s="88">
        <v>10</v>
      </c>
      <c r="O86" s="88">
        <v>6</v>
      </c>
      <c r="P86" s="89">
        <v>1761176418.76</v>
      </c>
      <c r="Q86" s="36" t="b">
        <v>1</v>
      </c>
      <c r="R86" s="36" t="b">
        <v>1</v>
      </c>
      <c r="T86" s="43">
        <v>9979263.5800000001</v>
      </c>
      <c r="U86" s="101"/>
      <c r="V86" s="42">
        <v>9979263.5800000001</v>
      </c>
      <c r="W86" s="45">
        <f t="shared" si="5"/>
        <v>0</v>
      </c>
      <c r="X86" s="42">
        <v>9979263.5800000001</v>
      </c>
      <c r="Y86" s="45">
        <f t="shared" si="11"/>
        <v>0</v>
      </c>
      <c r="Z86" s="45">
        <v>10255727.5</v>
      </c>
      <c r="AA86" s="45">
        <f t="shared" si="25"/>
        <v>276463.91999999993</v>
      </c>
      <c r="AB86" s="45">
        <v>10251066.51</v>
      </c>
      <c r="AC86" s="45">
        <f>AB86-Z86</f>
        <v>-4660.9900000002235</v>
      </c>
    </row>
    <row r="87" spans="1:29">
      <c r="A87" s="92" t="s">
        <v>5</v>
      </c>
      <c r="B87" s="93"/>
      <c r="C87" s="94">
        <v>10</v>
      </c>
      <c r="D87" s="94">
        <v>6</v>
      </c>
      <c r="E87" s="95">
        <v>1903566</v>
      </c>
      <c r="F87" s="96">
        <v>1903566</v>
      </c>
      <c r="G87" s="97">
        <f t="shared" ref="G87" si="27">F87-E87</f>
        <v>0</v>
      </c>
      <c r="H87" s="98">
        <v>1903566</v>
      </c>
      <c r="I87" s="43"/>
      <c r="J87" s="100">
        <v>2008261</v>
      </c>
      <c r="K87" s="43">
        <f t="shared" si="16"/>
        <v>104695</v>
      </c>
      <c r="L87" s="43">
        <v>2008261</v>
      </c>
      <c r="M87" s="100">
        <f t="shared" si="19"/>
        <v>0</v>
      </c>
      <c r="N87" s="88">
        <v>11</v>
      </c>
      <c r="O87" s="88" t="s">
        <v>1</v>
      </c>
      <c r="P87" s="89">
        <v>4442396150.2600002</v>
      </c>
      <c r="Q87" s="36" t="b">
        <v>1</v>
      </c>
      <c r="R87" s="36" t="b">
        <v>1</v>
      </c>
      <c r="T87" s="43">
        <v>2008261</v>
      </c>
      <c r="U87" s="101"/>
      <c r="V87" s="42">
        <v>2008261</v>
      </c>
      <c r="W87" s="45">
        <f t="shared" si="5"/>
        <v>0</v>
      </c>
      <c r="X87" s="42">
        <v>2008261</v>
      </c>
      <c r="Y87" s="45">
        <f t="shared" si="11"/>
        <v>0</v>
      </c>
      <c r="Z87" s="42">
        <v>2008261</v>
      </c>
      <c r="AA87" s="45">
        <f t="shared" si="25"/>
        <v>0</v>
      </c>
      <c r="AB87" s="45">
        <v>2008261</v>
      </c>
      <c r="AC87" s="106"/>
    </row>
    <row r="88" spans="1:29">
      <c r="A88" s="81" t="s">
        <v>4</v>
      </c>
      <c r="B88" s="82"/>
      <c r="C88" s="83">
        <v>11</v>
      </c>
      <c r="D88" s="83" t="s">
        <v>1</v>
      </c>
      <c r="E88" s="84">
        <v>350000</v>
      </c>
      <c r="F88" s="102">
        <v>350000</v>
      </c>
      <c r="G88" s="86"/>
      <c r="H88" s="57">
        <v>350000</v>
      </c>
      <c r="I88" s="90"/>
      <c r="J88" s="87">
        <v>350000</v>
      </c>
      <c r="K88" s="90">
        <f t="shared" si="16"/>
        <v>0</v>
      </c>
      <c r="L88" s="90">
        <v>350000</v>
      </c>
      <c r="M88" s="90">
        <f t="shared" si="19"/>
        <v>0</v>
      </c>
      <c r="N88" s="88">
        <v>11</v>
      </c>
      <c r="O88" s="88">
        <v>2</v>
      </c>
      <c r="P88" s="89">
        <v>3659169032.0999999</v>
      </c>
      <c r="Q88" s="67" t="b">
        <v>1</v>
      </c>
      <c r="R88" s="67" t="b">
        <v>1</v>
      </c>
      <c r="T88" s="90">
        <v>350000</v>
      </c>
      <c r="U88" s="90"/>
      <c r="V88" s="91">
        <v>404200</v>
      </c>
      <c r="W88" s="91">
        <f t="shared" si="5"/>
        <v>54200</v>
      </c>
      <c r="X88" s="91">
        <v>516200</v>
      </c>
      <c r="Y88" s="91">
        <f>X88-V88</f>
        <v>112000</v>
      </c>
      <c r="Z88" s="91">
        <v>748900</v>
      </c>
      <c r="AA88" s="91">
        <f>Z88-X88</f>
        <v>232700</v>
      </c>
      <c r="AB88" s="91">
        <v>748900</v>
      </c>
      <c r="AC88" s="109"/>
    </row>
    <row r="89" spans="1:29">
      <c r="A89" s="92" t="s">
        <v>3</v>
      </c>
      <c r="B89" s="93"/>
      <c r="C89" s="94">
        <v>11</v>
      </c>
      <c r="D89" s="94">
        <v>2</v>
      </c>
      <c r="E89" s="95">
        <v>350000</v>
      </c>
      <c r="F89" s="96">
        <v>350000</v>
      </c>
      <c r="G89" s="105"/>
      <c r="H89" s="98">
        <v>350000</v>
      </c>
      <c r="I89" s="43"/>
      <c r="J89" s="100">
        <v>350000</v>
      </c>
      <c r="K89" s="43">
        <f t="shared" si="16"/>
        <v>0</v>
      </c>
      <c r="L89" s="43">
        <v>350000</v>
      </c>
      <c r="M89" s="100">
        <f t="shared" si="19"/>
        <v>0</v>
      </c>
      <c r="N89" s="88">
        <v>11</v>
      </c>
      <c r="O89" s="88">
        <v>3</v>
      </c>
      <c r="P89" s="89">
        <v>736186211.76999998</v>
      </c>
      <c r="Q89" s="36" t="b">
        <v>1</v>
      </c>
      <c r="R89" s="36" t="b">
        <v>1</v>
      </c>
      <c r="T89" s="43">
        <v>350000</v>
      </c>
      <c r="U89" s="101"/>
      <c r="V89" s="45">
        <v>404200</v>
      </c>
      <c r="W89" s="45">
        <f t="shared" si="5"/>
        <v>54200</v>
      </c>
      <c r="X89" s="45">
        <v>516200</v>
      </c>
      <c r="Y89" s="45">
        <f t="shared" si="11"/>
        <v>112000</v>
      </c>
      <c r="Z89" s="45">
        <v>748900</v>
      </c>
      <c r="AA89" s="45">
        <f>Z89-X89</f>
        <v>232700</v>
      </c>
      <c r="AB89" s="45">
        <v>748900</v>
      </c>
      <c r="AC89" s="106"/>
    </row>
    <row r="90" spans="1:29" ht="18" customHeight="1">
      <c r="A90" s="81" t="s">
        <v>2</v>
      </c>
      <c r="B90" s="82"/>
      <c r="C90" s="83">
        <v>14</v>
      </c>
      <c r="D90" s="83" t="s">
        <v>1</v>
      </c>
      <c r="E90" s="84">
        <v>13215965</v>
      </c>
      <c r="F90" s="85">
        <v>13215965</v>
      </c>
      <c r="G90" s="86"/>
      <c r="H90" s="84">
        <v>13215965</v>
      </c>
      <c r="I90" s="35"/>
      <c r="J90" s="84">
        <v>13215965</v>
      </c>
      <c r="K90" s="35"/>
      <c r="L90" s="84">
        <v>13215965</v>
      </c>
      <c r="M90" s="35"/>
      <c r="N90" s="88">
        <v>14</v>
      </c>
      <c r="O90" s="88">
        <v>1</v>
      </c>
      <c r="P90" s="89">
        <v>3250730975</v>
      </c>
      <c r="Q90" s="36" t="b">
        <v>1</v>
      </c>
      <c r="R90" s="36" t="b">
        <v>1</v>
      </c>
      <c r="T90" s="84">
        <v>13215965</v>
      </c>
      <c r="U90" s="110"/>
      <c r="V90" s="84">
        <v>13215965</v>
      </c>
      <c r="W90" s="91">
        <f t="shared" si="5"/>
        <v>0</v>
      </c>
      <c r="X90" s="84">
        <v>13215965</v>
      </c>
      <c r="Y90" s="108">
        <f>X90-V90</f>
        <v>0</v>
      </c>
      <c r="Z90" s="84">
        <v>13215965</v>
      </c>
      <c r="AA90" s="109"/>
      <c r="AB90" s="84">
        <v>13215965</v>
      </c>
      <c r="AC90" s="109"/>
    </row>
    <row r="91" spans="1:29">
      <c r="A91" s="92" t="s">
        <v>0</v>
      </c>
      <c r="B91" s="93"/>
      <c r="C91" s="94">
        <v>14</v>
      </c>
      <c r="D91" s="94">
        <v>1</v>
      </c>
      <c r="E91" s="95">
        <v>13215965</v>
      </c>
      <c r="F91" s="111">
        <v>13215965</v>
      </c>
      <c r="G91" s="105"/>
      <c r="H91" s="95">
        <v>13215965</v>
      </c>
      <c r="I91" s="43"/>
      <c r="J91" s="95">
        <v>13215965</v>
      </c>
      <c r="K91" s="43"/>
      <c r="L91" s="95">
        <v>13215965</v>
      </c>
      <c r="M91" s="43"/>
      <c r="N91" s="88">
        <v>14</v>
      </c>
      <c r="O91" s="88">
        <v>2</v>
      </c>
      <c r="P91" s="89">
        <v>707339958</v>
      </c>
      <c r="Q91" s="36" t="b">
        <v>1</v>
      </c>
      <c r="R91" s="36" t="b">
        <v>1</v>
      </c>
      <c r="T91" s="95">
        <v>13215965</v>
      </c>
      <c r="U91" s="112"/>
      <c r="V91" s="95">
        <v>13215965</v>
      </c>
      <c r="W91" s="45">
        <f t="shared" si="5"/>
        <v>0</v>
      </c>
      <c r="X91" s="95">
        <v>13215965</v>
      </c>
      <c r="Y91" s="106"/>
      <c r="Z91" s="95">
        <v>13215965</v>
      </c>
      <c r="AA91" s="45">
        <f>Z91-X91</f>
        <v>0</v>
      </c>
      <c r="AB91" s="95">
        <v>13215965</v>
      </c>
      <c r="AC91" s="106"/>
    </row>
    <row r="92" spans="1:29" s="117" customFormat="1">
      <c r="A92" s="113" t="s">
        <v>39</v>
      </c>
      <c r="B92" s="114"/>
      <c r="C92" s="114"/>
      <c r="D92" s="115"/>
      <c r="E92" s="32">
        <v>304947325.13</v>
      </c>
      <c r="F92" s="116">
        <v>351123293.56999999</v>
      </c>
      <c r="G92" s="107">
        <f>F92-E92</f>
        <v>46175968.439999998</v>
      </c>
      <c r="H92" s="35">
        <v>383168915.50999999</v>
      </c>
      <c r="I92" s="35">
        <f>H92-F92</f>
        <v>32045621.939999998</v>
      </c>
      <c r="J92" s="35">
        <v>417133899.81999999</v>
      </c>
      <c r="K92" s="35">
        <f>J92-H92</f>
        <v>33964984.310000002</v>
      </c>
      <c r="L92" s="35">
        <v>477748774.58999997</v>
      </c>
      <c r="M92" s="35">
        <f>L92-J92</f>
        <v>60614874.769999981</v>
      </c>
      <c r="T92" s="35">
        <v>506453858.80000001</v>
      </c>
      <c r="U92" s="110">
        <f>T92-L92</f>
        <v>28705084.210000038</v>
      </c>
      <c r="V92" s="108">
        <v>510770225.93000001</v>
      </c>
      <c r="W92" s="108">
        <f>V92-T92</f>
        <v>4316367.1299999952</v>
      </c>
      <c r="X92" s="108">
        <v>536781872.52999997</v>
      </c>
      <c r="Y92" s="108">
        <f>X92-V92</f>
        <v>26011646.599999964</v>
      </c>
      <c r="Z92" s="108">
        <v>535626881.95999998</v>
      </c>
      <c r="AA92" s="108">
        <f>Z92-X92</f>
        <v>-1154990.5699999928</v>
      </c>
      <c r="AB92" s="108">
        <v>532153155.52999997</v>
      </c>
      <c r="AC92" s="108">
        <f>AB92-Z92</f>
        <v>-3473726.4300000072</v>
      </c>
    </row>
    <row r="93" spans="1:29" ht="12.05" customHeight="1">
      <c r="E93" s="11"/>
      <c r="F93" s="13"/>
      <c r="G93" s="13"/>
      <c r="H93" s="13"/>
      <c r="I93" s="13"/>
      <c r="J93" s="13"/>
      <c r="K93" s="13"/>
      <c r="L93" s="13"/>
      <c r="M93" s="13"/>
      <c r="T93" s="13"/>
      <c r="U93" s="13"/>
    </row>
    <row r="94" spans="1:29" ht="28.95" customHeight="1"/>
    <row r="95" spans="1:29" ht="16.55" customHeight="1">
      <c r="A95" s="10" t="s">
        <v>103</v>
      </c>
    </row>
    <row r="96" spans="1:29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</row>
  </sheetData>
  <mergeCells count="72">
    <mergeCell ref="AB6:AC8"/>
    <mergeCell ref="AB47:AC49"/>
    <mergeCell ref="V6:W8"/>
    <mergeCell ref="V47:W49"/>
    <mergeCell ref="X6:Y8"/>
    <mergeCell ref="X47:Y49"/>
    <mergeCell ref="Z6:AA8"/>
    <mergeCell ref="Z47:AA49"/>
    <mergeCell ref="A88:B88"/>
    <mergeCell ref="A96:M96"/>
    <mergeCell ref="A1:M1"/>
    <mergeCell ref="A2:M2"/>
    <mergeCell ref="A4:M4"/>
    <mergeCell ref="A46:M46"/>
    <mergeCell ref="L6:M8"/>
    <mergeCell ref="A44:D44"/>
    <mergeCell ref="A86:B86"/>
    <mergeCell ref="A92:D92"/>
    <mergeCell ref="A90:B90"/>
    <mergeCell ref="A91:B91"/>
    <mergeCell ref="A61:B61"/>
    <mergeCell ref="A74:B74"/>
    <mergeCell ref="A89:B89"/>
    <mergeCell ref="A87:B87"/>
    <mergeCell ref="A75:B75"/>
    <mergeCell ref="A85:B85"/>
    <mergeCell ref="A80:B80"/>
    <mergeCell ref="A72:B72"/>
    <mergeCell ref="A76:B76"/>
    <mergeCell ref="A77:B77"/>
    <mergeCell ref="A78:B78"/>
    <mergeCell ref="A81:B81"/>
    <mergeCell ref="A82:B82"/>
    <mergeCell ref="A79:B79"/>
    <mergeCell ref="A83:B83"/>
    <mergeCell ref="A84:B84"/>
    <mergeCell ref="A62:B62"/>
    <mergeCell ref="H6:I8"/>
    <mergeCell ref="J6:K8"/>
    <mergeCell ref="F6:G8"/>
    <mergeCell ref="A54:B54"/>
    <mergeCell ref="A55:B55"/>
    <mergeCell ref="A56:B56"/>
    <mergeCell ref="A6:A9"/>
    <mergeCell ref="B6:D8"/>
    <mergeCell ref="E6:E9"/>
    <mergeCell ref="A58:B58"/>
    <mergeCell ref="A59:B59"/>
    <mergeCell ref="A60:B60"/>
    <mergeCell ref="A64:B64"/>
    <mergeCell ref="A65:B65"/>
    <mergeCell ref="A66:B66"/>
    <mergeCell ref="A69:B69"/>
    <mergeCell ref="A71:B71"/>
    <mergeCell ref="A68:B68"/>
    <mergeCell ref="A67:B67"/>
    <mergeCell ref="T6:U8"/>
    <mergeCell ref="T47:U49"/>
    <mergeCell ref="A73:B73"/>
    <mergeCell ref="A51:B51"/>
    <mergeCell ref="L47:M49"/>
    <mergeCell ref="A47:B50"/>
    <mergeCell ref="C47:D49"/>
    <mergeCell ref="E47:E50"/>
    <mergeCell ref="H47:I49"/>
    <mergeCell ref="J47:K49"/>
    <mergeCell ref="A53:B53"/>
    <mergeCell ref="A52:B52"/>
    <mergeCell ref="F47:G49"/>
    <mergeCell ref="A57:B57"/>
    <mergeCell ref="A63:B63"/>
    <mergeCell ref="A70:B70"/>
  </mergeCells>
  <printOptions horizontalCentered="1"/>
  <pageMargins left="0.25" right="0.19" top="0.59055118110236227" bottom="0.47244094488188981" header="0.31496062992125984" footer="0.31496062992125984"/>
  <pageSetup paperSize="8" scale="32" orientation="landscape" r:id="rId1"/>
  <headerFooter differentFirst="1" alignWithMargins="0">
    <oddHeader>&amp;C&amp;P</oddHeader>
  </headerFooter>
  <rowBreaks count="1" manualBreakCount="1">
    <brk id="44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 в бюджет 2024</vt:lpstr>
      <vt:lpstr>'Изменения в бюджет 2024'!Область_печати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2025-03-17T05:10:24Z</cp:lastPrinted>
  <dcterms:created xsi:type="dcterms:W3CDTF">2015-10-17T06:00:51Z</dcterms:created>
  <dcterms:modified xsi:type="dcterms:W3CDTF">2025-03-17T05:16:51Z</dcterms:modified>
</cp:coreProperties>
</file>