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999" yWindow="-116" windowWidth="11443" windowHeight="9321"/>
  </bookViews>
  <sheets>
    <sheet name="2023" sheetId="4" r:id="rId1"/>
  </sheets>
  <definedNames>
    <definedName name="_xlnm._FilterDatabase" localSheetId="0" hidden="1">'2023'!$A$6:$J$25</definedName>
    <definedName name="_xlnm.Print_Titles" localSheetId="0">'2023'!$6:$6</definedName>
    <definedName name="_xlnm.Print_Area" localSheetId="0">'2023'!$A$1:$K$24</definedName>
  </definedNames>
  <calcPr calcId="124519"/>
</workbook>
</file>

<file path=xl/calcChain.xml><?xml version="1.0" encoding="utf-8"?>
<calcChain xmlns="http://schemas.openxmlformats.org/spreadsheetml/2006/main">
  <c r="E24" i="4"/>
  <c r="H7" l="1"/>
  <c r="J7"/>
  <c r="H8"/>
  <c r="J8"/>
  <c r="H9"/>
  <c r="J9"/>
  <c r="H10"/>
  <c r="J10"/>
  <c r="H11"/>
  <c r="J11"/>
  <c r="H12"/>
  <c r="J12"/>
  <c r="H13"/>
  <c r="J13"/>
  <c r="J14"/>
  <c r="H15"/>
  <c r="J15"/>
  <c r="H16"/>
  <c r="J16"/>
  <c r="H17"/>
  <c r="J17"/>
  <c r="H18"/>
  <c r="J18"/>
  <c r="H19"/>
  <c r="J19"/>
  <c r="H20"/>
  <c r="J20"/>
  <c r="H21"/>
  <c r="J21"/>
  <c r="H22"/>
  <c r="J22"/>
  <c r="H23"/>
  <c r="J23"/>
  <c r="F24"/>
  <c r="G24"/>
  <c r="H24" s="1"/>
  <c r="J24" l="1"/>
</calcChain>
</file>

<file path=xl/sharedStrings.xml><?xml version="1.0" encoding="utf-8"?>
<sst xmlns="http://schemas.openxmlformats.org/spreadsheetml/2006/main" count="109" uniqueCount="60">
  <si>
    <t>Налоговые и неналоговые доходы</t>
  </si>
  <si>
    <t>Безвозмездные поступления</t>
  </si>
  <si>
    <t>00</t>
  </si>
  <si>
    <t>02</t>
  </si>
  <si>
    <t>01</t>
  </si>
  <si>
    <t>03</t>
  </si>
  <si>
    <t>Иные межбюджетные трансферты</t>
  </si>
  <si>
    <t>04</t>
  </si>
  <si>
    <t>Налоги на прибыль, доходы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</si>
  <si>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</si>
  <si>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</si>
  <si>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</t>
  </si>
  <si>
    <t>05</t>
  </si>
  <si>
    <t>08</t>
  </si>
  <si>
    <t>Налоги на товары (работы, услуги), реализуемые на территории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</si>
  <si>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</si>
  <si>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</si>
  <si>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</si>
  <si>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</si>
  <si>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Всего доходов</t>
  </si>
  <si>
    <t>Наименование кодов видов доходов классификации доходов бюджетов</t>
  </si>
  <si>
    <t>Коды видов доходов классификации доходов бюджетов</t>
  </si>
  <si>
    <t>Группа</t>
  </si>
  <si>
    <t>Подгруппа</t>
  </si>
  <si>
    <t xml:space="preserve">Статья </t>
  </si>
  <si>
    <t>Отклонение</t>
  </si>
  <si>
    <t>х</t>
  </si>
  <si>
    <t>30</t>
  </si>
  <si>
    <t>10</t>
  </si>
  <si>
    <t>20</t>
  </si>
  <si>
    <t>40</t>
  </si>
  <si>
    <t>1</t>
  </si>
  <si>
    <t>2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</si>
  <si>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</si>
  <si>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</si>
  <si>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</si>
  <si>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Неналоговые доходы</t>
  </si>
  <si>
    <t>пояснения различий между уточненными плановыми значениями и фактическими значениями</t>
  </si>
  <si>
    <t>пояснения различий между первоначально утвержденными показателями и фактическими значениями</t>
  </si>
  <si>
    <t>от первоначального плана</t>
  </si>
  <si>
    <t>от уточненного плана</t>
  </si>
  <si>
    <t>Получение дополнительной финансовой помощи из федерального бюджета</t>
  </si>
  <si>
    <t>В связи с распределением в течении года по субъектам Российской Федерации предусмотренных средств федерального бюджета на предоставление субсидий</t>
  </si>
  <si>
    <t>Суммы учтены в областном бюджете после утверждения распределения иных межбюджетных трансфертов для Омской области</t>
  </si>
  <si>
    <t>В связи с ростом средней заработной платы в регионе. По статистическим данным за 2023 год темп роста фонда начисленной заработной платы всех работников по полному кругу организаций составил 115,1 %</t>
  </si>
  <si>
    <t>Увеличение объемов производства акцизов на нефтепродукты относительно прогнозируемых</t>
  </si>
  <si>
    <t>Увеличение количества плательщиков налога</t>
  </si>
  <si>
    <t>В связи с поступлением доходов от операций по управлению остатками средств на едином казначейском счете, распределяемых Федеральным казначейством, а также поступлений пени по налогам (с 2023 года пени по налогам исключены из состава налоговых доходов и включены в состав неналоговых доходов) и увеличение поступлений от административных штрафов за нарушение законодательства Российской Федерации о безопасности дорожного движения</t>
  </si>
  <si>
    <t>В связи с поступлением доходов от операций по управлению остатками средств на едином казначейском счете, распределяемых Федеральным казначейством, а также поступлений пени по налогам (с 2023 года пени по налогам исключены из состава налоговых доходов и включены в состав неналоговых доходов)</t>
  </si>
  <si>
    <t>процентов                      (гр. 7 / гр. 6)x100-100</t>
  </si>
  <si>
    <t>процентов                      (гр. 7 / гр. 5)x100-100</t>
  </si>
  <si>
    <t>Первоначально утверждено Решением Совета Большеуковского района Омской области
"О бюджете Большеуковского муниципального района на 2024 год и на плановый период 2025 и 2026 годов", рублей*</t>
  </si>
  <si>
    <t>*Решение Совета Большеуковского муниципального района Омской области № 239 от 21.12.2023 года.</t>
  </si>
  <si>
    <t>Утверждено Решением Совета Большеуковского района Омской области
"О бюджете Большеуковского муниципального района на 2024 год и на плановый период 2025 и 2026 годов", рублей**</t>
  </si>
  <si>
    <t>Исполнено 
за 2024 год, 
рублей</t>
  </si>
  <si>
    <t>Налог, взимаемый в связи с применением патентной системы налогообложения</t>
  </si>
  <si>
    <t>Рост налоговой базы за налоговый период 2023 года, а также увеличение количества налогоплательщиков, перешедших на УСН с других режимов</t>
  </si>
  <si>
    <t>Объемы субвенций уточнены в соответствии с показателями принятого Федерального закона "О федеральном бюджете на 2024 год и на плановый период 2025 и 2026 годов" и в связи с внесением в него изменений</t>
  </si>
  <si>
    <t>** Решение Совета Большеуковского муниципального района Омской области № 239 от 21.12.2023 года. (ред. от 28.02.2025года № ) "О бюджете Большеуковского муниципального района на 2024 год и на плановый период 2025 и 2026 годов"</t>
  </si>
  <si>
    <t>СВЕДЕНИЯ
об исполнении доходов районного бюджета по видам доходов классификации доходов бюджетов за 2024 год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</si>
</sst>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&quot;&quot;###,##0.00"/>
    <numFmt numFmtId="167" formatCode="#,##0.00;[Red]\-#,##0.00"/>
  </numFmts>
  <fonts count="14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8" fillId="0" borderId="0"/>
    <xf numFmtId="0" fontId="2" fillId="0" borderId="0"/>
    <xf numFmtId="0" fontId="3" fillId="0" borderId="0"/>
    <xf numFmtId="0" fontId="4" fillId="0" borderId="0"/>
    <xf numFmtId="0" fontId="9" fillId="0" borderId="0"/>
    <xf numFmtId="0" fontId="5" fillId="0" borderId="0"/>
    <xf numFmtId="9" fontId="7" fillId="0" borderId="0" applyFont="0" applyFill="0" applyBorder="0" applyAlignment="0" applyProtection="0"/>
    <xf numFmtId="0" fontId="10" fillId="0" borderId="0"/>
    <xf numFmtId="0" fontId="11" fillId="0" borderId="0"/>
    <xf numFmtId="0" fontId="1" fillId="0" borderId="0"/>
    <xf numFmtId="0" fontId="11" fillId="0" borderId="0"/>
  </cellStyleXfs>
  <cellXfs count="86">
    <xf numFmtId="0" fontId="0" fillId="0" borderId="0" xfId="0"/>
    <xf numFmtId="0" fontId="2" fillId="0" borderId="0" xfId="2"/>
    <xf numFmtId="0" fontId="2" fillId="0" borderId="0" xfId="2" applyProtection="1">
      <protection hidden="1"/>
    </xf>
    <xf numFmtId="0" fontId="2" fillId="0" borderId="0" xfId="2" applyFont="1" applyFill="1" applyProtection="1"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5" applyNumberFormat="1" applyFont="1" applyFill="1" applyBorder="1" applyAlignment="1">
      <alignment horizontal="center" vertical="center" textRotation="90" wrapText="1"/>
    </xf>
    <xf numFmtId="0" fontId="6" fillId="0" borderId="0" xfId="2" applyFont="1"/>
    <xf numFmtId="0" fontId="2" fillId="0" borderId="0" xfId="2" applyFont="1"/>
    <xf numFmtId="0" fontId="6" fillId="2" borderId="1" xfId="2" applyFont="1" applyFill="1" applyBorder="1" applyAlignment="1">
      <alignment horizontal="left" vertical="top" wrapText="1"/>
    </xf>
    <xf numFmtId="0" fontId="6" fillId="2" borderId="1" xfId="2" applyFont="1" applyFill="1" applyBorder="1" applyAlignment="1">
      <alignment horizontal="center" vertical="top" wrapText="1"/>
    </xf>
    <xf numFmtId="4" fontId="6" fillId="2" borderId="1" xfId="2" applyNumberFormat="1" applyFont="1" applyFill="1" applyBorder="1" applyAlignment="1">
      <alignment horizontal="right" vertical="top" wrapText="1"/>
    </xf>
    <xf numFmtId="0" fontId="6" fillId="2" borderId="1" xfId="2" applyFont="1" applyFill="1" applyBorder="1" applyAlignment="1">
      <alignment horizontal="center" vertical="top"/>
    </xf>
    <xf numFmtId="0" fontId="6" fillId="0" borderId="1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/>
    </xf>
    <xf numFmtId="0" fontId="2" fillId="0" borderId="1" xfId="2" applyFont="1" applyBorder="1" applyAlignment="1">
      <alignment horizontal="center" vertical="top"/>
    </xf>
    <xf numFmtId="165" fontId="6" fillId="2" borderId="1" xfId="2" applyNumberFormat="1" applyFont="1" applyFill="1" applyBorder="1" applyAlignment="1">
      <alignment horizontal="center" vertical="top" wrapText="1"/>
    </xf>
    <xf numFmtId="165" fontId="6" fillId="0" borderId="1" xfId="2" applyNumberFormat="1" applyFont="1" applyBorder="1" applyAlignment="1">
      <alignment horizontal="center" vertical="top" wrapText="1"/>
    </xf>
    <xf numFmtId="165" fontId="2" fillId="0" borderId="1" xfId="2" applyNumberFormat="1" applyFont="1" applyBorder="1" applyAlignment="1">
      <alignment horizontal="center" vertical="top" wrapText="1"/>
    </xf>
    <xf numFmtId="4" fontId="2" fillId="0" borderId="0" xfId="2" applyNumberFormat="1" applyFont="1"/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ill="1"/>
    <xf numFmtId="167" fontId="6" fillId="0" borderId="1" xfId="11" applyNumberFormat="1" applyFont="1" applyFill="1" applyBorder="1" applyAlignment="1" applyProtection="1">
      <alignment horizontal="right" vertical="top" wrapText="1"/>
      <protection hidden="1"/>
    </xf>
    <xf numFmtId="167" fontId="2" fillId="0" borderId="1" xfId="11" applyNumberFormat="1" applyFont="1" applyFill="1" applyBorder="1" applyAlignment="1" applyProtection="1">
      <alignment horizontal="right" vertical="top" wrapText="1"/>
      <protection hidden="1"/>
    </xf>
    <xf numFmtId="167" fontId="6" fillId="0" borderId="1" xfId="11" applyNumberFormat="1" applyFont="1" applyFill="1" applyBorder="1" applyAlignment="1" applyProtection="1">
      <alignment vertical="top"/>
      <protection hidden="1"/>
    </xf>
    <xf numFmtId="0" fontId="6" fillId="0" borderId="1" xfId="2" applyFont="1" applyFill="1" applyBorder="1" applyAlignment="1">
      <alignment vertical="top" wrapText="1"/>
    </xf>
    <xf numFmtId="0" fontId="2" fillId="0" borderId="1" xfId="2" applyFont="1" applyFill="1" applyBorder="1" applyAlignment="1">
      <alignment vertical="top" wrapText="1"/>
    </xf>
    <xf numFmtId="4" fontId="6" fillId="2" borderId="1" xfId="2" applyNumberFormat="1" applyFont="1" applyFill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left" vertical="top" wrapText="1"/>
    </xf>
    <xf numFmtId="0" fontId="6" fillId="0" borderId="1" xfId="2" applyFont="1" applyFill="1" applyBorder="1" applyAlignment="1">
      <alignment horizontal="center" vertical="top" wrapText="1"/>
    </xf>
    <xf numFmtId="0" fontId="2" fillId="0" borderId="4" xfId="2" applyFont="1" applyBorder="1" applyAlignment="1">
      <alignment horizontal="center" vertical="top" wrapText="1"/>
    </xf>
    <xf numFmtId="0" fontId="2" fillId="0" borderId="5" xfId="2" applyFont="1" applyFill="1" applyBorder="1" applyAlignment="1">
      <alignment horizontal="left" vertical="top" wrapText="1"/>
    </xf>
    <xf numFmtId="4" fontId="2" fillId="0" borderId="0" xfId="2" applyNumberFormat="1" applyFont="1" applyFill="1" applyBorder="1"/>
    <xf numFmtId="0" fontId="12" fillId="0" borderId="0" xfId="2" applyFont="1" applyProtection="1">
      <protection hidden="1"/>
    </xf>
    <xf numFmtId="0" fontId="12" fillId="0" borderId="0" xfId="2" applyFont="1" applyFill="1"/>
    <xf numFmtId="0" fontId="12" fillId="0" borderId="1" xfId="7" applyNumberFormat="1" applyFont="1" applyFill="1" applyBorder="1" applyAlignment="1" applyProtection="1">
      <alignment horizontal="left" vertical="top" wrapText="1"/>
      <protection hidden="1"/>
    </xf>
    <xf numFmtId="4" fontId="12" fillId="0" borderId="0" xfId="2" applyNumberFormat="1" applyFont="1"/>
    <xf numFmtId="0" fontId="12" fillId="0" borderId="0" xfId="2" applyFont="1"/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Protection="1">
      <protection hidden="1"/>
    </xf>
    <xf numFmtId="165" fontId="2" fillId="0" borderId="1" xfId="2" applyNumberFormat="1" applyFont="1" applyFill="1" applyBorder="1" applyAlignment="1">
      <alignment horizontal="center" vertical="top" wrapText="1"/>
    </xf>
    <xf numFmtId="165" fontId="6" fillId="0" borderId="1" xfId="2" applyNumberFormat="1" applyFont="1" applyFill="1" applyBorder="1" applyAlignment="1">
      <alignment horizontal="center" vertical="top" wrapText="1"/>
    </xf>
    <xf numFmtId="165" fontId="6" fillId="2" borderId="1" xfId="2" applyNumberFormat="1" applyFont="1" applyFill="1" applyBorder="1" applyAlignment="1" applyProtection="1">
      <alignment horizontal="center" vertical="top"/>
      <protection hidden="1"/>
    </xf>
    <xf numFmtId="0" fontId="2" fillId="0" borderId="1" xfId="7" applyNumberFormat="1" applyFont="1" applyFill="1" applyBorder="1" applyAlignment="1" applyProtection="1">
      <alignment horizontal="left" vertical="top" wrapText="1"/>
      <protection hidden="1"/>
    </xf>
    <xf numFmtId="4" fontId="6" fillId="2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2" fillId="3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Border="1" applyAlignment="1" applyProtection="1">
      <alignment horizontal="right" vertical="top" wrapText="1"/>
      <protection hidden="1"/>
    </xf>
    <xf numFmtId="4" fontId="6" fillId="0" borderId="1" xfId="2" applyNumberFormat="1" applyFont="1" applyBorder="1" applyAlignment="1">
      <alignment horizontal="center" vertical="top" wrapText="1"/>
    </xf>
    <xf numFmtId="0" fontId="6" fillId="3" borderId="1" xfId="2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0" borderId="0" xfId="2" applyNumberFormat="1" applyFont="1" applyFill="1"/>
    <xf numFmtId="4" fontId="12" fillId="0" borderId="0" xfId="2" applyNumberFormat="1" applyFont="1" applyFill="1"/>
    <xf numFmtId="165" fontId="6" fillId="0" borderId="0" xfId="2" applyNumberFormat="1" applyFont="1" applyFill="1" applyBorder="1" applyAlignment="1" applyProtection="1">
      <alignment horizontal="center" vertical="top"/>
      <protection hidden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2" applyFont="1" applyFill="1" applyBorder="1" applyAlignment="1">
      <alignment horizontal="left" vertical="top" wrapText="1"/>
    </xf>
    <xf numFmtId="0" fontId="2" fillId="0" borderId="0" xfId="2" applyFont="1" applyAlignment="1">
      <alignment wrapText="1"/>
    </xf>
    <xf numFmtId="4" fontId="6" fillId="0" borderId="1" xfId="2" applyNumberFormat="1" applyFont="1" applyFill="1" applyBorder="1" applyAlignment="1">
      <alignment horizontal="center" vertical="top" wrapText="1"/>
    </xf>
    <xf numFmtId="4" fontId="2" fillId="0" borderId="1" xfId="2" applyNumberFormat="1" applyFont="1" applyFill="1" applyBorder="1" applyAlignment="1">
      <alignment horizontal="left" vertical="top" wrapText="1"/>
    </xf>
    <xf numFmtId="0" fontId="6" fillId="0" borderId="1" xfId="2" applyFont="1" applyFill="1" applyBorder="1" applyAlignment="1">
      <alignment horizontal="center" vertical="top"/>
    </xf>
    <xf numFmtId="166" fontId="13" fillId="0" borderId="7" xfId="0" applyNumberFormat="1" applyFont="1" applyBorder="1" applyAlignment="1">
      <alignment horizontal="right" vertical="top" wrapText="1"/>
    </xf>
    <xf numFmtId="4" fontId="2" fillId="0" borderId="1" xfId="2" applyNumberFormat="1" applyFont="1" applyFill="1" applyBorder="1" applyAlignment="1">
      <alignment horizontal="right" vertical="top" wrapText="1"/>
    </xf>
    <xf numFmtId="4" fontId="12" fillId="3" borderId="1" xfId="2" applyNumberFormat="1" applyFont="1" applyFill="1" applyBorder="1" applyAlignment="1">
      <alignment horizontal="right" vertical="top" wrapText="1"/>
    </xf>
    <xf numFmtId="0" fontId="2" fillId="0" borderId="0" xfId="2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0" borderId="0" xfId="6" applyFont="1" applyFill="1" applyBorder="1" applyAlignment="1">
      <alignment horizontal="center" vertical="center" wrapText="1"/>
    </xf>
    <xf numFmtId="0" fontId="2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2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2" applyNumberFormat="1" applyFont="1" applyFill="1" applyBorder="1" applyAlignment="1" applyProtection="1">
      <alignment horizontal="center" vertical="center" wrapText="1"/>
      <protection hidden="1"/>
    </xf>
  </cellXfs>
  <cellStyles count="12">
    <cellStyle name="Normal" xfId="1"/>
    <cellStyle name="Обычный" xfId="0" builtinId="0"/>
    <cellStyle name="Обычный 2" xfId="2"/>
    <cellStyle name="Обычный 2 2" xfId="3"/>
    <cellStyle name="Обычный 2 3" xfId="4"/>
    <cellStyle name="Обычный 2 4" xfId="11"/>
    <cellStyle name="Обычный 3" xfId="5"/>
    <cellStyle name="Обычный 4" xfId="8"/>
    <cellStyle name="Обычный 5" xfId="9"/>
    <cellStyle name="Обычный 6" xfId="10"/>
    <cellStyle name="Обычный_Лист1" xfId="6"/>
    <cellStyle name="Процентный" xfId="7" builtinId="5"/>
  </cellStyles>
  <dxfs count="0"/>
  <tableStyles count="0" defaultTableStyle="TableStyleMedium9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showGridLines="0" showZeros="0" tabSelected="1" zoomScale="60" zoomScaleNormal="60" zoomScaleSheetLayoutView="70" workbookViewId="0">
      <selection activeCell="A2" sqref="A2"/>
    </sheetView>
  </sheetViews>
  <sheetFormatPr defaultColWidth="8.90625" defaultRowHeight="18"/>
  <cols>
    <col min="1" max="1" width="65.54296875" style="1" customWidth="1"/>
    <col min="2" max="2" width="4.81640625" style="1" customWidth="1"/>
    <col min="3" max="3" width="5.54296875" style="1" customWidth="1"/>
    <col min="4" max="4" width="4.54296875" style="1" customWidth="1"/>
    <col min="5" max="5" width="23.81640625" style="21" customWidth="1"/>
    <col min="6" max="6" width="23.81640625" style="7" customWidth="1"/>
    <col min="7" max="7" width="20.08984375" style="7" customWidth="1"/>
    <col min="8" max="8" width="14.08984375" style="1" customWidth="1"/>
    <col min="9" max="9" width="46.81640625" style="38" customWidth="1"/>
    <col min="10" max="10" width="11" style="7" customWidth="1"/>
    <col min="11" max="11" width="56.54296875" style="35" customWidth="1"/>
    <col min="12" max="12" width="5.08984375" style="1" customWidth="1"/>
    <col min="13" max="16384" width="8.90625" style="1"/>
  </cols>
  <sheetData>
    <row r="1" spans="1:11" ht="43.55" customHeight="1">
      <c r="A1" s="70" t="s">
        <v>59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>
      <c r="A2" s="3"/>
      <c r="B2" s="3"/>
      <c r="C2" s="3"/>
      <c r="D2" s="3"/>
      <c r="E2" s="3"/>
      <c r="F2" s="3"/>
      <c r="G2" s="3"/>
      <c r="H2" s="2"/>
      <c r="I2" s="34"/>
      <c r="J2" s="42"/>
    </row>
    <row r="3" spans="1:11" ht="57.05" customHeight="1">
      <c r="A3" s="71" t="s">
        <v>20</v>
      </c>
      <c r="B3" s="80" t="s">
        <v>21</v>
      </c>
      <c r="C3" s="81"/>
      <c r="D3" s="82"/>
      <c r="E3" s="74" t="s">
        <v>51</v>
      </c>
      <c r="F3" s="74" t="s">
        <v>53</v>
      </c>
      <c r="G3" s="74" t="s">
        <v>54</v>
      </c>
      <c r="H3" s="77" t="s">
        <v>25</v>
      </c>
      <c r="I3" s="78"/>
      <c r="J3" s="78"/>
      <c r="K3" s="79"/>
    </row>
    <row r="4" spans="1:11" ht="57.05" customHeight="1">
      <c r="A4" s="72"/>
      <c r="B4" s="83"/>
      <c r="C4" s="84"/>
      <c r="D4" s="85"/>
      <c r="E4" s="75"/>
      <c r="F4" s="75"/>
      <c r="G4" s="75"/>
      <c r="H4" s="77" t="s">
        <v>39</v>
      </c>
      <c r="I4" s="79"/>
      <c r="J4" s="77" t="s">
        <v>40</v>
      </c>
      <c r="K4" s="79"/>
    </row>
    <row r="5" spans="1:11" ht="85.5" customHeight="1">
      <c r="A5" s="73"/>
      <c r="B5" s="5" t="s">
        <v>22</v>
      </c>
      <c r="C5" s="5" t="s">
        <v>23</v>
      </c>
      <c r="D5" s="5" t="s">
        <v>24</v>
      </c>
      <c r="E5" s="76"/>
      <c r="F5" s="76"/>
      <c r="G5" s="76"/>
      <c r="H5" s="53" t="s">
        <v>50</v>
      </c>
      <c r="I5" s="49" t="s">
        <v>38</v>
      </c>
      <c r="J5" s="40" t="s">
        <v>49</v>
      </c>
      <c r="K5" s="49" t="s">
        <v>37</v>
      </c>
    </row>
    <row r="6" spans="1:11">
      <c r="A6" s="4">
        <v>1</v>
      </c>
      <c r="B6" s="4">
        <v>2</v>
      </c>
      <c r="C6" s="4">
        <v>3</v>
      </c>
      <c r="D6" s="4">
        <v>4</v>
      </c>
      <c r="E6" s="20">
        <v>5</v>
      </c>
      <c r="F6" s="4">
        <v>6</v>
      </c>
      <c r="G6" s="4">
        <v>7</v>
      </c>
      <c r="H6" s="4">
        <v>8</v>
      </c>
      <c r="I6" s="41">
        <v>9</v>
      </c>
      <c r="J6" s="39">
        <v>10</v>
      </c>
      <c r="K6" s="48">
        <v>11</v>
      </c>
    </row>
    <row r="7" spans="1:11" s="7" customFormat="1" ht="21.55" customHeight="1">
      <c r="A7" s="8" t="s">
        <v>0</v>
      </c>
      <c r="B7" s="9" t="s">
        <v>31</v>
      </c>
      <c r="C7" s="9" t="s">
        <v>2</v>
      </c>
      <c r="D7" s="9" t="s">
        <v>2</v>
      </c>
      <c r="E7" s="10">
        <v>76006510.069999993</v>
      </c>
      <c r="F7" s="10">
        <v>84228926.769999996</v>
      </c>
      <c r="G7" s="10">
        <v>88697502.579999998</v>
      </c>
      <c r="H7" s="16">
        <f>G7/E7*100-100</f>
        <v>16.697244089107556</v>
      </c>
      <c r="I7" s="47" t="s">
        <v>26</v>
      </c>
      <c r="J7" s="16">
        <f>G7/F7*100-100</f>
        <v>5.3052745432719632</v>
      </c>
      <c r="K7" s="11" t="s">
        <v>26</v>
      </c>
    </row>
    <row r="8" spans="1:11" s="6" customFormat="1" ht="21.55" customHeight="1">
      <c r="A8" s="28" t="s">
        <v>8</v>
      </c>
      <c r="B8" s="12" t="s">
        <v>31</v>
      </c>
      <c r="C8" s="12" t="s">
        <v>4</v>
      </c>
      <c r="D8" s="12" t="s">
        <v>2</v>
      </c>
      <c r="E8" s="50">
        <v>71173442.510000005</v>
      </c>
      <c r="F8" s="22">
        <v>76185000.359999999</v>
      </c>
      <c r="G8" s="22">
        <v>80565643.510000005</v>
      </c>
      <c r="H8" s="17">
        <f t="shared" ref="H8:H17" si="0">G8/E8*100-100</f>
        <v>13.196215707397286</v>
      </c>
      <c r="I8" s="51" t="s">
        <v>26</v>
      </c>
      <c r="J8" s="17">
        <f>G8/F8*100-100</f>
        <v>5.7500073889872994</v>
      </c>
      <c r="K8" s="52" t="s">
        <v>26</v>
      </c>
    </row>
    <row r="9" spans="1:11" s="6" customFormat="1" ht="90">
      <c r="A9" s="29" t="s">
        <v>33</v>
      </c>
      <c r="B9" s="13" t="s">
        <v>31</v>
      </c>
      <c r="C9" s="13" t="s">
        <v>4</v>
      </c>
      <c r="D9" s="13" t="s">
        <v>3</v>
      </c>
      <c r="E9" s="23">
        <v>71173442.510000005</v>
      </c>
      <c r="F9" s="23">
        <v>76185000.359999999</v>
      </c>
      <c r="G9" s="23">
        <v>80565643.510000005</v>
      </c>
      <c r="H9" s="18">
        <f t="shared" si="0"/>
        <v>13.196215707397286</v>
      </c>
      <c r="I9" s="46" t="s">
        <v>44</v>
      </c>
      <c r="J9" s="43">
        <f t="shared" ref="J9:J17" si="1">G9/F9*100-100</f>
        <v>5.7500073889872994</v>
      </c>
      <c r="K9" s="57"/>
    </row>
    <row r="10" spans="1:11" s="6" customFormat="1" ht="41.95" customHeight="1">
      <c r="A10" s="28" t="s">
        <v>14</v>
      </c>
      <c r="B10" s="12" t="s">
        <v>31</v>
      </c>
      <c r="C10" s="12" t="s">
        <v>5</v>
      </c>
      <c r="D10" s="12" t="s">
        <v>2</v>
      </c>
      <c r="E10" s="22">
        <v>167630</v>
      </c>
      <c r="F10" s="22">
        <v>198800</v>
      </c>
      <c r="G10" s="22">
        <v>199818.52</v>
      </c>
      <c r="H10" s="17">
        <f t="shared" si="0"/>
        <v>19.202123724870248</v>
      </c>
      <c r="I10" s="60" t="s">
        <v>26</v>
      </c>
      <c r="J10" s="44">
        <f t="shared" si="1"/>
        <v>0.51233400402412599</v>
      </c>
      <c r="K10" s="30" t="s">
        <v>26</v>
      </c>
    </row>
    <row r="11" spans="1:11" s="7" customFormat="1" ht="52.55" customHeight="1">
      <c r="A11" s="29" t="s">
        <v>34</v>
      </c>
      <c r="B11" s="13" t="s">
        <v>31</v>
      </c>
      <c r="C11" s="13" t="s">
        <v>5</v>
      </c>
      <c r="D11" s="13" t="s">
        <v>3</v>
      </c>
      <c r="E11" s="23">
        <v>167630</v>
      </c>
      <c r="F11" s="23">
        <v>198800</v>
      </c>
      <c r="G11" s="22">
        <v>199818.52</v>
      </c>
      <c r="H11" s="18">
        <f t="shared" si="0"/>
        <v>19.202123724870248</v>
      </c>
      <c r="I11" s="61" t="s">
        <v>45</v>
      </c>
      <c r="J11" s="43">
        <f t="shared" si="1"/>
        <v>0.51233400402412599</v>
      </c>
      <c r="K11" s="57"/>
    </row>
    <row r="12" spans="1:11" s="6" customFormat="1" ht="21.55" customHeight="1">
      <c r="A12" s="28" t="s">
        <v>9</v>
      </c>
      <c r="B12" s="12" t="s">
        <v>31</v>
      </c>
      <c r="C12" s="12" t="s">
        <v>12</v>
      </c>
      <c r="D12" s="12" t="s">
        <v>2</v>
      </c>
      <c r="E12" s="22">
        <v>2202000</v>
      </c>
      <c r="F12" s="22">
        <v>2290343.0299999998</v>
      </c>
      <c r="G12" s="22">
        <v>2780733.61</v>
      </c>
      <c r="H12" s="17">
        <f t="shared" si="0"/>
        <v>26.28218029064486</v>
      </c>
      <c r="I12" s="60" t="s">
        <v>26</v>
      </c>
      <c r="J12" s="44">
        <f t="shared" si="1"/>
        <v>21.411228518026832</v>
      </c>
      <c r="K12" s="30" t="s">
        <v>26</v>
      </c>
    </row>
    <row r="13" spans="1:11" s="6" customFormat="1" ht="57.25" customHeight="1">
      <c r="A13" s="29" t="s">
        <v>10</v>
      </c>
      <c r="B13" s="13" t="s">
        <v>31</v>
      </c>
      <c r="C13" s="13" t="s">
        <v>12</v>
      </c>
      <c r="D13" s="13" t="s">
        <v>4</v>
      </c>
      <c r="E13" s="23">
        <v>2070000</v>
      </c>
      <c r="F13" s="23">
        <v>1808352.52</v>
      </c>
      <c r="G13" s="23">
        <v>1808564.1</v>
      </c>
      <c r="H13" s="18">
        <f t="shared" si="0"/>
        <v>-12.629753623188407</v>
      </c>
      <c r="I13" s="46" t="s">
        <v>56</v>
      </c>
      <c r="J13" s="43">
        <f t="shared" si="1"/>
        <v>1.1700152357477123E-2</v>
      </c>
      <c r="K13" s="58"/>
    </row>
    <row r="14" spans="1:11" s="6" customFormat="1" ht="21.55" customHeight="1">
      <c r="A14" s="32" t="s">
        <v>35</v>
      </c>
      <c r="B14" s="13" t="s">
        <v>31</v>
      </c>
      <c r="C14" s="13" t="s">
        <v>12</v>
      </c>
      <c r="D14" s="13" t="s">
        <v>5</v>
      </c>
      <c r="E14" s="64">
        <v>81000</v>
      </c>
      <c r="F14" s="63">
        <v>48607.5</v>
      </c>
      <c r="G14" s="23">
        <v>48607.5</v>
      </c>
      <c r="H14" s="18">
        <v>0</v>
      </c>
      <c r="I14" s="65"/>
      <c r="J14" s="43">
        <f t="shared" si="1"/>
        <v>0</v>
      </c>
      <c r="K14" s="36"/>
    </row>
    <row r="15" spans="1:11" s="6" customFormat="1" ht="36">
      <c r="A15" s="29" t="s">
        <v>55</v>
      </c>
      <c r="B15" s="31" t="s">
        <v>31</v>
      </c>
      <c r="C15" s="13" t="s">
        <v>12</v>
      </c>
      <c r="D15" s="13" t="s">
        <v>7</v>
      </c>
      <c r="E15" s="23">
        <v>51000</v>
      </c>
      <c r="F15" s="23">
        <v>433383.01</v>
      </c>
      <c r="G15" s="23">
        <v>421562.01</v>
      </c>
      <c r="H15" s="18">
        <f t="shared" si="0"/>
        <v>726.59217647058836</v>
      </c>
      <c r="I15" s="46" t="s">
        <v>46</v>
      </c>
      <c r="J15" s="43">
        <f t="shared" si="1"/>
        <v>-2.7276103878645301</v>
      </c>
      <c r="K15" s="46" t="s">
        <v>46</v>
      </c>
    </row>
    <row r="16" spans="1:11" s="7" customFormat="1">
      <c r="A16" s="28" t="s">
        <v>11</v>
      </c>
      <c r="B16" s="12" t="s">
        <v>31</v>
      </c>
      <c r="C16" s="12" t="s">
        <v>13</v>
      </c>
      <c r="D16" s="12" t="s">
        <v>2</v>
      </c>
      <c r="E16" s="22">
        <v>1000000</v>
      </c>
      <c r="F16" s="22">
        <v>1483624.21</v>
      </c>
      <c r="G16" s="22">
        <v>1493774.51</v>
      </c>
      <c r="H16" s="17">
        <f t="shared" si="0"/>
        <v>49.377451000000008</v>
      </c>
      <c r="I16" s="36"/>
      <c r="J16" s="44">
        <f t="shared" si="1"/>
        <v>0.68415572700853033</v>
      </c>
      <c r="K16" s="36"/>
    </row>
    <row r="17" spans="1:11" s="6" customFormat="1" ht="188.55" customHeight="1">
      <c r="A17" s="28" t="s">
        <v>36</v>
      </c>
      <c r="B17" s="30"/>
      <c r="C17" s="30"/>
      <c r="D17" s="30"/>
      <c r="E17" s="24">
        <v>1463437.26</v>
      </c>
      <c r="F17" s="22">
        <v>3971159.17</v>
      </c>
      <c r="G17" s="22">
        <v>4159532.43</v>
      </c>
      <c r="H17" s="17">
        <f t="shared" si="0"/>
        <v>184.23032156499829</v>
      </c>
      <c r="I17" s="46" t="s">
        <v>47</v>
      </c>
      <c r="J17" s="44">
        <f t="shared" si="1"/>
        <v>4.743533359807401</v>
      </c>
      <c r="K17" s="46" t="s">
        <v>48</v>
      </c>
    </row>
    <row r="18" spans="1:11" s="6" customFormat="1">
      <c r="A18" s="27" t="s">
        <v>1</v>
      </c>
      <c r="B18" s="11" t="s">
        <v>32</v>
      </c>
      <c r="C18" s="11" t="s">
        <v>2</v>
      </c>
      <c r="D18" s="11" t="s">
        <v>2</v>
      </c>
      <c r="E18" s="10">
        <v>228940815.06</v>
      </c>
      <c r="F18" s="10">
        <v>440475973.66000003</v>
      </c>
      <c r="G18" s="10">
        <v>439459503.25</v>
      </c>
      <c r="H18" s="16">
        <f t="shared" ref="H18:H23" si="2">G18/E18*100-100</f>
        <v>91.953323453848981</v>
      </c>
      <c r="I18" s="47" t="s">
        <v>26</v>
      </c>
      <c r="J18" s="16">
        <f t="shared" ref="J18:J23" si="3">G18/F18*100-100</f>
        <v>-0.23076636883368451</v>
      </c>
      <c r="K18" s="11" t="s">
        <v>26</v>
      </c>
    </row>
    <row r="19" spans="1:11" s="6" customFormat="1" ht="36">
      <c r="A19" s="25" t="s">
        <v>16</v>
      </c>
      <c r="B19" s="14" t="s">
        <v>32</v>
      </c>
      <c r="C19" s="14" t="s">
        <v>3</v>
      </c>
      <c r="D19" s="14" t="s">
        <v>2</v>
      </c>
      <c r="E19" s="22">
        <v>228940815.06</v>
      </c>
      <c r="F19" s="22">
        <v>440475973.66000003</v>
      </c>
      <c r="G19" s="22">
        <v>439459503.25</v>
      </c>
      <c r="H19" s="17">
        <f t="shared" si="2"/>
        <v>91.953323453848981</v>
      </c>
      <c r="I19" s="51" t="s">
        <v>26</v>
      </c>
      <c r="J19" s="17">
        <f>G19/F19*100-100</f>
        <v>-0.23076636883368451</v>
      </c>
      <c r="K19" s="62" t="s">
        <v>26</v>
      </c>
    </row>
    <row r="20" spans="1:11" ht="36">
      <c r="A20" s="26" t="s">
        <v>17</v>
      </c>
      <c r="B20" s="15" t="s">
        <v>32</v>
      </c>
      <c r="C20" s="15" t="s">
        <v>3</v>
      </c>
      <c r="D20" s="15" t="s">
        <v>28</v>
      </c>
      <c r="E20" s="23">
        <v>101891535</v>
      </c>
      <c r="F20" s="23">
        <v>113719723.34</v>
      </c>
      <c r="G20" s="23">
        <v>113719723.34</v>
      </c>
      <c r="H20" s="18">
        <f t="shared" si="2"/>
        <v>11.608607466753739</v>
      </c>
      <c r="I20" s="46" t="s">
        <v>41</v>
      </c>
      <c r="J20" s="17">
        <f>G20/F20*100-100</f>
        <v>0</v>
      </c>
      <c r="K20" s="36"/>
    </row>
    <row r="21" spans="1:11" ht="72">
      <c r="A21" s="26" t="s">
        <v>15</v>
      </c>
      <c r="B21" s="15" t="s">
        <v>32</v>
      </c>
      <c r="C21" s="15" t="s">
        <v>3</v>
      </c>
      <c r="D21" s="15" t="s">
        <v>29</v>
      </c>
      <c r="E21" s="23"/>
      <c r="F21" s="23">
        <v>144313967.59</v>
      </c>
      <c r="G21" s="23">
        <v>143531057.69</v>
      </c>
      <c r="H21" s="18" t="e">
        <f t="shared" si="2"/>
        <v>#DIV/0!</v>
      </c>
      <c r="I21" s="46" t="s">
        <v>42</v>
      </c>
      <c r="J21" s="18">
        <f t="shared" si="3"/>
        <v>-0.54250459125638884</v>
      </c>
      <c r="K21" s="36"/>
    </row>
    <row r="22" spans="1:11" ht="90">
      <c r="A22" s="26" t="s">
        <v>18</v>
      </c>
      <c r="B22" s="15" t="s">
        <v>32</v>
      </c>
      <c r="C22" s="15" t="s">
        <v>3</v>
      </c>
      <c r="D22" s="15" t="s">
        <v>27</v>
      </c>
      <c r="E22" s="23">
        <v>127049280.06</v>
      </c>
      <c r="F22" s="23">
        <v>162037649.06</v>
      </c>
      <c r="G22" s="23">
        <v>161894418.62</v>
      </c>
      <c r="H22" s="18">
        <f t="shared" si="2"/>
        <v>27.426474627439148</v>
      </c>
      <c r="I22" s="46" t="s">
        <v>57</v>
      </c>
      <c r="J22" s="18">
        <f t="shared" si="3"/>
        <v>-8.8393309104944251E-2</v>
      </c>
      <c r="K22" s="36"/>
    </row>
    <row r="23" spans="1:11" ht="54">
      <c r="A23" s="26" t="s">
        <v>6</v>
      </c>
      <c r="B23" s="15" t="s">
        <v>32</v>
      </c>
      <c r="C23" s="15" t="s">
        <v>3</v>
      </c>
      <c r="D23" s="15" t="s">
        <v>30</v>
      </c>
      <c r="E23" s="23"/>
      <c r="F23" s="23">
        <v>20404633.670000002</v>
      </c>
      <c r="G23" s="23">
        <v>20314303.600000001</v>
      </c>
      <c r="H23" s="18" t="e">
        <f t="shared" si="2"/>
        <v>#DIV/0!</v>
      </c>
      <c r="I23" s="46" t="s">
        <v>43</v>
      </c>
      <c r="J23" s="18">
        <f t="shared" si="3"/>
        <v>-0.44269390698646305</v>
      </c>
      <c r="K23" s="36"/>
    </row>
    <row r="24" spans="1:11" s="7" customFormat="1">
      <c r="A24" s="67" t="s">
        <v>19</v>
      </c>
      <c r="B24" s="68"/>
      <c r="C24" s="68"/>
      <c r="D24" s="69"/>
      <c r="E24" s="10">
        <f>E18+E7</f>
        <v>304947325.13</v>
      </c>
      <c r="F24" s="10">
        <f>F18+F7</f>
        <v>524704900.43000001</v>
      </c>
      <c r="G24" s="10">
        <f>G18+G7</f>
        <v>528157005.82999998</v>
      </c>
      <c r="H24" s="16">
        <f>G24/E24*100-100</f>
        <v>73.196143171560863</v>
      </c>
      <c r="I24" s="47" t="s">
        <v>26</v>
      </c>
      <c r="J24" s="45">
        <f>G24/F24*100-100</f>
        <v>0.6579136953306346</v>
      </c>
      <c r="K24" s="11" t="s">
        <v>26</v>
      </c>
    </row>
    <row r="25" spans="1:11" s="21" customFormat="1">
      <c r="E25" s="54"/>
      <c r="F25" s="54"/>
      <c r="G25" s="54"/>
      <c r="H25" s="54"/>
      <c r="I25" s="55"/>
      <c r="J25" s="56"/>
      <c r="K25" s="35"/>
    </row>
    <row r="26" spans="1:11">
      <c r="E26" s="33"/>
      <c r="F26" s="33"/>
      <c r="G26" s="33"/>
      <c r="H26" s="19"/>
      <c r="I26" s="37"/>
    </row>
    <row r="27" spans="1:11" s="7" customFormat="1" ht="18" customHeight="1">
      <c r="A27" s="66" t="s">
        <v>52</v>
      </c>
      <c r="B27" s="66"/>
      <c r="C27" s="66"/>
      <c r="D27" s="66"/>
      <c r="E27" s="66"/>
      <c r="F27" s="66"/>
      <c r="G27" s="66"/>
      <c r="H27" s="66"/>
      <c r="I27" s="66"/>
      <c r="J27" s="59"/>
    </row>
    <row r="28" spans="1:11" s="7" customFormat="1" ht="18" customHeight="1">
      <c r="A28" s="66" t="s">
        <v>58</v>
      </c>
      <c r="B28" s="66"/>
      <c r="C28" s="66"/>
      <c r="D28" s="66"/>
      <c r="E28" s="66"/>
      <c r="F28" s="66"/>
      <c r="G28" s="66"/>
      <c r="H28" s="66"/>
      <c r="I28" s="66"/>
      <c r="J28" s="59"/>
    </row>
  </sheetData>
  <mergeCells count="12">
    <mergeCell ref="A27:I27"/>
    <mergeCell ref="A28:I28"/>
    <mergeCell ref="A24:D24"/>
    <mergeCell ref="A1:K1"/>
    <mergeCell ref="A3:A5"/>
    <mergeCell ref="E3:E5"/>
    <mergeCell ref="F3:F5"/>
    <mergeCell ref="G3:G5"/>
    <mergeCell ref="H3:K3"/>
    <mergeCell ref="H4:I4"/>
    <mergeCell ref="J4:K4"/>
    <mergeCell ref="B3:D4"/>
  </mergeCells>
  <printOptions horizontalCentered="1"/>
  <pageMargins left="0" right="0" top="0.59055118110236227" bottom="0.51181102362204722" header="0.27559055118110237" footer="0"/>
  <pageSetup paperSize="9" scale="40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Cherednikova</dc:creator>
  <cp:lastModifiedBy>User</cp:lastModifiedBy>
  <cp:lastPrinted>2023-05-26T04:21:45Z</cp:lastPrinted>
  <dcterms:created xsi:type="dcterms:W3CDTF">2012-11-09T07:36:35Z</dcterms:created>
  <dcterms:modified xsi:type="dcterms:W3CDTF">2025-03-06T08:40:23Z</dcterms:modified>
</cp:coreProperties>
</file>